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회복지법인바다의별\Desktop\a.사회복지법인\(2021년 이후) 사회복지법인파일\예산(추경,결산) &amp; 법안의안\2025년도\2025년 1차 추경\1 법인\"/>
    </mc:Choice>
  </mc:AlternateContent>
  <xr:revisionPtr revIDLastSave="0" documentId="13_ncr:1_{96E1343C-9D5C-47AA-949F-CD709A7D7B6E}" xr6:coauthVersionLast="47" xr6:coauthVersionMax="47" xr10:uidLastSave="{00000000-0000-0000-0000-000000000000}"/>
  <bookViews>
    <workbookView xWindow="-120" yWindow="-120" windowWidth="29040" windowHeight="15750" tabRatio="568" xr2:uid="{00000000-000D-0000-FFFF-FFFF00000000}"/>
  </bookViews>
  <sheets>
    <sheet name="세입세출총괄표" sheetId="18" r:id="rId1"/>
  </sheets>
  <externalReferences>
    <externalReference r:id="rId2"/>
  </externalReferences>
  <definedNames>
    <definedName name="가계보조수당" localSheetId="0">[1]세입!#REF!</definedName>
    <definedName name="가계보조수당">#REF!</definedName>
    <definedName name="급식비1" localSheetId="0">[1]세입!#REF!</definedName>
    <definedName name="급식비1">#REF!</definedName>
    <definedName name="급여총액" localSheetId="0">[1]세입!#REF!</definedName>
    <definedName name="급여총액">#REF!</definedName>
    <definedName name="기본급" localSheetId="0">[1]세입!#REF!</definedName>
    <definedName name="기본급">#REF!</definedName>
    <definedName name="사회보험" localSheetId="0">[1]세입!#REF!</definedName>
    <definedName name="사회보험">#REF!</definedName>
    <definedName name="상여금" localSheetId="0">[1]세입!#REF!</definedName>
    <definedName name="상여금">#REF!</definedName>
    <definedName name="수정제수당총액" localSheetId="0">[1]세입!#REF!</definedName>
    <definedName name="수정제수당총액">#REF!</definedName>
    <definedName name="제수당" localSheetId="0">[1]세입!#REF!</definedName>
    <definedName name="제수당">#REF!</definedName>
    <definedName name="증감사유1">[1]세입!#REF!</definedName>
    <definedName name="직원급식비" localSheetId="0">[1]세입!#REF!</definedName>
    <definedName name="직원급식비">#REF!</definedName>
    <definedName name="퇴직금" localSheetId="0">[1]세입!#REF!</definedName>
    <definedName name="퇴직금">#REF!</definedName>
    <definedName name="특수근무수당" localSheetId="0">[1]세입!#REF!</definedName>
    <definedName name="특수근무수당">#REF!</definedName>
    <definedName name="특수근무수당1" localSheetId="0">[1]세입!#REF!</definedName>
    <definedName name="특수근무수당1">#REF!</definedName>
    <definedName name="특수근무수당2" localSheetId="0">[1]세입!#REF!</definedName>
    <definedName name="특수근무수당2">#REF!</definedName>
    <definedName name="특수근무수당3" localSheetId="0">[1]세입!#REF!</definedName>
    <definedName name="특수근무수당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8" l="1"/>
  <c r="D8" i="18" l="1"/>
  <c r="D18" i="18"/>
  <c r="I12" i="18"/>
  <c r="I21" i="18"/>
  <c r="I23" i="18"/>
  <c r="I16" i="18" l="1"/>
  <c r="K19" i="18" l="1"/>
  <c r="K20" i="18"/>
  <c r="K22" i="18" l="1"/>
  <c r="K21" i="18" s="1"/>
  <c r="F13" i="18" l="1"/>
  <c r="K14" i="18" l="1"/>
  <c r="D15" i="18"/>
  <c r="D20" i="18" l="1"/>
  <c r="D10" i="18"/>
  <c r="D7" i="18" l="1"/>
  <c r="E15" i="18" l="1"/>
  <c r="E22" i="18" l="1"/>
  <c r="J21" i="18" l="1"/>
  <c r="E20" i="18"/>
  <c r="E18" i="18"/>
  <c r="E10" i="18"/>
  <c r="E8" i="18"/>
  <c r="E7" i="18" l="1"/>
  <c r="F23" i="18" l="1"/>
  <c r="F22" i="18" s="1"/>
  <c r="F21" i="18"/>
  <c r="F20" i="18" s="1"/>
  <c r="F19" i="18"/>
  <c r="F18" i="18" s="1"/>
  <c r="F17" i="18"/>
  <c r="F16" i="18"/>
  <c r="F14" i="18"/>
  <c r="F12" i="18"/>
  <c r="F11" i="18"/>
  <c r="F9" i="18"/>
  <c r="F8" i="18" s="1"/>
  <c r="F15" i="18" l="1"/>
  <c r="F10" i="18"/>
  <c r="F7" i="18" l="1"/>
  <c r="K24" i="18" l="1"/>
  <c r="K23" i="18" s="1"/>
  <c r="J23" i="18"/>
  <c r="K13" i="18" l="1"/>
  <c r="J12" i="18"/>
  <c r="K15" i="18" l="1"/>
  <c r="K12" i="18" s="1"/>
  <c r="I8" i="18" l="1"/>
  <c r="I7" i="18" s="1"/>
  <c r="K10" i="18" l="1"/>
  <c r="K11" i="18" l="1"/>
  <c r="K17" i="18"/>
  <c r="K18" i="18" l="1"/>
  <c r="K16" i="18" s="1"/>
  <c r="J16" i="18" l="1"/>
  <c r="K9" i="18" l="1"/>
  <c r="K8" i="18" s="1"/>
  <c r="K7" i="18" s="1"/>
  <c r="J8" i="18" l="1"/>
  <c r="J7" i="18" s="1"/>
</calcChain>
</file>

<file path=xl/sharedStrings.xml><?xml version="1.0" encoding="utf-8"?>
<sst xmlns="http://schemas.openxmlformats.org/spreadsheetml/2006/main" count="56" uniqueCount="41">
  <si>
    <t>운      영      비</t>
    <phoneticPr fontId="11" type="noConversion"/>
  </si>
  <si>
    <t>재산조성비</t>
    <phoneticPr fontId="11" type="noConversion"/>
  </si>
  <si>
    <t>시      설      비</t>
    <phoneticPr fontId="11" type="noConversion"/>
  </si>
  <si>
    <t>후원금  수입</t>
    <phoneticPr fontId="11" type="noConversion"/>
  </si>
  <si>
    <t>자 산   취 득 비</t>
    <phoneticPr fontId="11" type="noConversion"/>
  </si>
  <si>
    <t>시설장비유지비</t>
    <phoneticPr fontId="11" type="noConversion"/>
  </si>
  <si>
    <t>전    입    금</t>
    <phoneticPr fontId="11" type="noConversion"/>
  </si>
  <si>
    <t>이    월    금</t>
    <phoneticPr fontId="11" type="noConversion"/>
  </si>
  <si>
    <t>잡    수    입</t>
    <phoneticPr fontId="11" type="noConversion"/>
  </si>
  <si>
    <t>잡      수      입</t>
    <phoneticPr fontId="11" type="noConversion"/>
  </si>
  <si>
    <t>잡      지      출</t>
    <phoneticPr fontId="11" type="noConversion"/>
  </si>
  <si>
    <t>세       입</t>
    <phoneticPr fontId="11" type="noConversion"/>
  </si>
  <si>
    <t>세       출</t>
    <phoneticPr fontId="11" type="noConversion"/>
  </si>
  <si>
    <t>구        분</t>
    <phoneticPr fontId="11" type="noConversion"/>
  </si>
  <si>
    <t>합        계</t>
    <phoneticPr fontId="11" type="noConversion"/>
  </si>
  <si>
    <t>사   무   비</t>
    <phoneticPr fontId="11" type="noConversion"/>
  </si>
  <si>
    <t>인      건      비</t>
    <phoneticPr fontId="11" type="noConversion"/>
  </si>
  <si>
    <t>보조금  수입</t>
    <phoneticPr fontId="11" type="noConversion"/>
  </si>
  <si>
    <t>업 무   추 진 비</t>
    <phoneticPr fontId="11" type="noConversion"/>
  </si>
  <si>
    <t>국고보조금</t>
    <phoneticPr fontId="11" type="noConversion"/>
  </si>
  <si>
    <t>시도보조금</t>
    <phoneticPr fontId="11" type="noConversion"/>
  </si>
  <si>
    <t>시군구보조금</t>
    <phoneticPr fontId="11" type="noConversion"/>
  </si>
  <si>
    <t>기타 보조금</t>
    <phoneticPr fontId="11" type="noConversion"/>
  </si>
  <si>
    <t>재산수입</t>
    <phoneticPr fontId="11" type="noConversion"/>
  </si>
  <si>
    <t>기본재산수입</t>
    <phoneticPr fontId="11" type="noConversion"/>
  </si>
  <si>
    <t>다른회계 전입금</t>
    <phoneticPr fontId="11" type="noConversion"/>
  </si>
  <si>
    <t>전   출   금</t>
    <phoneticPr fontId="11" type="noConversion"/>
  </si>
  <si>
    <t>전출금(후원금)</t>
    <phoneticPr fontId="11" type="noConversion"/>
  </si>
  <si>
    <t>잡   지   출</t>
    <phoneticPr fontId="11" type="noConversion"/>
  </si>
  <si>
    <t>예   비   비</t>
    <phoneticPr fontId="11" type="noConversion"/>
  </si>
  <si>
    <t>(단위:천원)</t>
    <phoneticPr fontId="11" type="noConversion"/>
  </si>
  <si>
    <t>지정    후원금</t>
    <phoneticPr fontId="11" type="noConversion"/>
  </si>
  <si>
    <t>비지정 후원금</t>
    <phoneticPr fontId="11" type="noConversion"/>
  </si>
  <si>
    <t>전년도 이월금</t>
    <phoneticPr fontId="11" type="noConversion"/>
  </si>
  <si>
    <t>소 계</t>
    <phoneticPr fontId="9" type="noConversion"/>
  </si>
  <si>
    <t>증 감</t>
    <phoneticPr fontId="11" type="noConversion"/>
  </si>
  <si>
    <t>예      비      비</t>
    <phoneticPr fontId="11" type="noConversion"/>
  </si>
  <si>
    <t>전      출      금</t>
    <phoneticPr fontId="11" type="noConversion"/>
  </si>
  <si>
    <t>2025년
본예산</t>
    <phoneticPr fontId="9" type="noConversion"/>
  </si>
  <si>
    <t>□ 2025년도 1차 추경예산 세입·세출 총괄표</t>
    <phoneticPr fontId="11" type="noConversion"/>
  </si>
  <si>
    <t>2025년
1차 추경예산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</si>
</sst>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81" formatCode="_-* #,##0_-;&quot;▼&quot;* #,##0_-;_-* &quot;-&quot;_-;_-@_-"/>
  </numFmts>
  <fonts count="22" x14ac:knownFonts="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2"/>
      <charset val="129"/>
      <scheme val="minor"/>
    </font>
    <font>
      <b/>
      <sz val="11"/>
      <color rgb="FF000099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99"/>
      <name val="맑은 고딕"/>
      <family val="3"/>
      <charset val="129"/>
      <scheme val="minor"/>
    </font>
    <font>
      <b/>
      <sz val="11"/>
      <color theme="3" tint="-0.249977111117893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5">
    <xf numFmtId="0" fontId="0" fillId="0" borderId="0" applyFill="0" applyAlignment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 applyFill="1" applyAlignment="1">
      <alignment vertical="center"/>
    </xf>
    <xf numFmtId="0" fontId="7" fillId="0" borderId="0" xfId="3">
      <alignment vertical="center"/>
    </xf>
    <xf numFmtId="0" fontId="10" fillId="0" borderId="0" xfId="3" applyFont="1">
      <alignment vertical="center"/>
    </xf>
    <xf numFmtId="0" fontId="12" fillId="0" borderId="0" xfId="3" applyFont="1" applyAlignment="1">
      <alignment horizontal="right"/>
    </xf>
    <xf numFmtId="0" fontId="7" fillId="0" borderId="19" xfId="3" applyBorder="1">
      <alignment vertical="center"/>
    </xf>
    <xf numFmtId="0" fontId="7" fillId="0" borderId="20" xfId="3" applyBorder="1">
      <alignment vertical="center"/>
    </xf>
    <xf numFmtId="0" fontId="15" fillId="0" borderId="21" xfId="3" applyFont="1" applyBorder="1" applyAlignment="1">
      <alignment horizontal="center" vertical="center"/>
    </xf>
    <xf numFmtId="0" fontId="7" fillId="0" borderId="25" xfId="3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1" fillId="0" borderId="23" xfId="3" applyFont="1" applyBorder="1" applyAlignment="1">
      <alignment horizontal="center" vertical="center"/>
    </xf>
    <xf numFmtId="0" fontId="1" fillId="0" borderId="25" xfId="3" applyFont="1" applyBorder="1" applyAlignment="1">
      <alignment horizontal="center" vertical="center"/>
    </xf>
    <xf numFmtId="41" fontId="18" fillId="0" borderId="6" xfId="4" applyFont="1" applyBorder="1" applyAlignment="1">
      <alignment vertical="center"/>
    </xf>
    <xf numFmtId="181" fontId="18" fillId="0" borderId="12" xfId="4" applyNumberFormat="1" applyFont="1" applyBorder="1" applyAlignment="1">
      <alignment vertical="center"/>
    </xf>
    <xf numFmtId="181" fontId="18" fillId="0" borderId="29" xfId="4" applyNumberFormat="1" applyFont="1" applyBorder="1" applyAlignment="1">
      <alignment vertical="center"/>
    </xf>
    <xf numFmtId="41" fontId="19" fillId="0" borderId="21" xfId="4" applyFont="1" applyBorder="1" applyAlignment="1">
      <alignment vertical="center"/>
    </xf>
    <xf numFmtId="181" fontId="19" fillId="0" borderId="22" xfId="4" applyNumberFormat="1" applyFont="1" applyBorder="1" applyAlignment="1">
      <alignment vertical="center"/>
    </xf>
    <xf numFmtId="0" fontId="19" fillId="0" borderId="21" xfId="3" applyFont="1" applyBorder="1" applyAlignment="1">
      <alignment horizontal="center" vertical="center"/>
    </xf>
    <xf numFmtId="181" fontId="20" fillId="0" borderId="22" xfId="4" applyNumberFormat="1" applyFont="1" applyBorder="1">
      <alignment vertical="center"/>
    </xf>
    <xf numFmtId="41" fontId="21" fillId="0" borderId="25" xfId="4" applyFont="1" applyBorder="1">
      <alignment vertical="center"/>
    </xf>
    <xf numFmtId="181" fontId="21" fillId="0" borderId="26" xfId="4" applyNumberFormat="1" applyFont="1" applyBorder="1">
      <alignment vertical="center"/>
    </xf>
    <xf numFmtId="0" fontId="16" fillId="0" borderId="23" xfId="3" applyFont="1" applyBorder="1" applyAlignment="1">
      <alignment horizontal="center" vertical="center"/>
    </xf>
    <xf numFmtId="41" fontId="21" fillId="0" borderId="23" xfId="4" applyFont="1" applyBorder="1">
      <alignment vertical="center"/>
    </xf>
    <xf numFmtId="181" fontId="21" fillId="0" borderId="24" xfId="4" applyNumberFormat="1" applyFont="1" applyBorder="1">
      <alignment vertical="center"/>
    </xf>
    <xf numFmtId="41" fontId="19" fillId="0" borderId="21" xfId="4" applyFont="1" applyBorder="1">
      <alignment vertical="center"/>
    </xf>
    <xf numFmtId="181" fontId="19" fillId="0" borderId="22" xfId="4" applyNumberFormat="1" applyFont="1" applyBorder="1">
      <alignment vertical="center"/>
    </xf>
    <xf numFmtId="0" fontId="16" fillId="0" borderId="25" xfId="3" applyFont="1" applyBorder="1" applyAlignment="1">
      <alignment horizontal="center" vertical="center"/>
    </xf>
    <xf numFmtId="0" fontId="16" fillId="0" borderId="20" xfId="3" applyFont="1" applyBorder="1">
      <alignment vertical="center"/>
    </xf>
    <xf numFmtId="0" fontId="16" fillId="0" borderId="28" xfId="3" applyFont="1" applyBorder="1" applyAlignment="1">
      <alignment horizontal="center" vertical="center"/>
    </xf>
    <xf numFmtId="41" fontId="21" fillId="0" borderId="28" xfId="4" applyFont="1" applyBorder="1">
      <alignment vertical="center"/>
    </xf>
    <xf numFmtId="181" fontId="21" fillId="0" borderId="27" xfId="4" applyNumberFormat="1" applyFont="1" applyBorder="1">
      <alignment vertical="center"/>
    </xf>
    <xf numFmtId="0" fontId="14" fillId="0" borderId="8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8" fillId="0" borderId="8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7" fillId="0" borderId="8" xfId="3" applyBorder="1" applyAlignment="1">
      <alignment horizontal="center" vertical="center"/>
    </xf>
    <xf numFmtId="0" fontId="7" fillId="0" borderId="1" xfId="3" applyBorder="1" applyAlignment="1">
      <alignment horizontal="center" vertical="center"/>
    </xf>
    <xf numFmtId="0" fontId="7" fillId="0" borderId="11" xfId="3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 wrapText="1"/>
    </xf>
    <xf numFmtId="0" fontId="13" fillId="0" borderId="16" xfId="3" applyFont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0" fontId="13" fillId="0" borderId="17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</cellXfs>
  <cellStyles count="15">
    <cellStyle name="쉼표 [0] 2" xfId="2" xr:uid="{00000000-0005-0000-0000-000002000000}"/>
    <cellStyle name="쉼표 [0] 2 2" xfId="4" xr:uid="{00000000-0005-0000-0000-000003000000}"/>
    <cellStyle name="쉼표 [0] 2 3" xfId="6" xr:uid="{00000000-0005-0000-0000-000004000000}"/>
    <cellStyle name="쉼표 [0] 3" xfId="8" xr:uid="{00000000-0005-0000-0000-000005000000}"/>
    <cellStyle name="표준" xfId="0" builtinId="0"/>
    <cellStyle name="표준 2" xfId="1" xr:uid="{00000000-0005-0000-0000-000008000000}"/>
    <cellStyle name="표준 2 2" xfId="3" xr:uid="{00000000-0005-0000-0000-000009000000}"/>
    <cellStyle name="표준 2 3" xfId="5" xr:uid="{00000000-0005-0000-0000-00000A000000}"/>
    <cellStyle name="표준 2 4" xfId="11" xr:uid="{00000000-0005-0000-0000-00000B000000}"/>
    <cellStyle name="표준 3" xfId="7" xr:uid="{00000000-0005-0000-0000-00000C000000}"/>
    <cellStyle name="표준 3 2" xfId="9" xr:uid="{00000000-0005-0000-0000-00000D000000}"/>
    <cellStyle name="표준 3 3" xfId="13" xr:uid="{00000000-0005-0000-0000-00000E000000}"/>
    <cellStyle name="표준 4" xfId="10" xr:uid="{00000000-0005-0000-0000-00000F000000}"/>
    <cellStyle name="표준 4 2" xfId="12" xr:uid="{00000000-0005-0000-0000-000010000000}"/>
    <cellStyle name="표준 5" xfId="14" xr:uid="{00000000-0005-0000-0000-000011000000}"/>
  </cellStyles>
  <dxfs count="0"/>
  <tableStyles count="0" defaultTableStyle="TableStyleMedium9" defaultPivotStyle="PivotStyleLight16"/>
  <colors>
    <mruColors>
      <color rgb="FF0000FF"/>
      <color rgb="FF1212F6"/>
      <color rgb="FF0000CC"/>
      <color rgb="FFCC0099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5"/>
  <sheetViews>
    <sheetView tabSelected="1" zoomScaleNormal="100" workbookViewId="0">
      <selection activeCell="D23" sqref="D23"/>
    </sheetView>
  </sheetViews>
  <sheetFormatPr defaultRowHeight="16.5" x14ac:dyDescent="0.15"/>
  <cols>
    <col min="1" max="1" width="1.44140625" style="1" customWidth="1"/>
    <col min="2" max="2" width="11.5546875" style="1" bestFit="1" customWidth="1"/>
    <col min="3" max="3" width="13.33203125" style="1" bestFit="1" customWidth="1"/>
    <col min="4" max="5" width="18" style="1" bestFit="1" customWidth="1"/>
    <col min="6" max="6" width="16" style="1" bestFit="1" customWidth="1"/>
    <col min="7" max="7" width="9.6640625" style="1" bestFit="1" customWidth="1"/>
    <col min="8" max="8" width="13.33203125" style="1" bestFit="1" customWidth="1"/>
    <col min="9" max="10" width="18" style="1" bestFit="1" customWidth="1"/>
    <col min="11" max="11" width="16" style="1" bestFit="1" customWidth="1"/>
    <col min="12" max="16384" width="8.88671875" style="1"/>
  </cols>
  <sheetData>
    <row r="1" spans="2:11" ht="9.9499999999999993" customHeight="1" x14ac:dyDescent="0.15"/>
    <row r="2" spans="2:11" ht="26.25" x14ac:dyDescent="0.2">
      <c r="B2" s="2" t="s">
        <v>39</v>
      </c>
      <c r="K2" s="3" t="s">
        <v>30</v>
      </c>
    </row>
    <row r="3" spans="2:11" ht="9.9499999999999993" customHeight="1" thickBot="1" x14ac:dyDescent="0.2"/>
    <row r="4" spans="2:11" ht="30" customHeight="1" x14ac:dyDescent="0.15">
      <c r="B4" s="44" t="s">
        <v>11</v>
      </c>
      <c r="C4" s="45"/>
      <c r="D4" s="45"/>
      <c r="E4" s="45"/>
      <c r="F4" s="46"/>
      <c r="G4" s="44" t="s">
        <v>12</v>
      </c>
      <c r="H4" s="45"/>
      <c r="I4" s="45"/>
      <c r="J4" s="45"/>
      <c r="K4" s="47"/>
    </row>
    <row r="5" spans="2:11" ht="16.5" customHeight="1" x14ac:dyDescent="0.15">
      <c r="B5" s="48" t="s">
        <v>13</v>
      </c>
      <c r="C5" s="49"/>
      <c r="D5" s="52" t="s">
        <v>38</v>
      </c>
      <c r="E5" s="52" t="s">
        <v>40</v>
      </c>
      <c r="F5" s="54" t="s">
        <v>35</v>
      </c>
      <c r="G5" s="48" t="s">
        <v>13</v>
      </c>
      <c r="H5" s="49"/>
      <c r="I5" s="52" t="s">
        <v>38</v>
      </c>
      <c r="J5" s="52" t="s">
        <v>40</v>
      </c>
      <c r="K5" s="56" t="s">
        <v>35</v>
      </c>
    </row>
    <row r="6" spans="2:11" ht="22.5" customHeight="1" thickBot="1" x14ac:dyDescent="0.2">
      <c r="B6" s="50"/>
      <c r="C6" s="51"/>
      <c r="D6" s="53"/>
      <c r="E6" s="53"/>
      <c r="F6" s="55"/>
      <c r="G6" s="50"/>
      <c r="H6" s="51"/>
      <c r="I6" s="53"/>
      <c r="J6" s="53"/>
      <c r="K6" s="57"/>
    </row>
    <row r="7" spans="2:11" ht="24.95" customHeight="1" thickTop="1" x14ac:dyDescent="0.15">
      <c r="B7" s="32" t="s">
        <v>14</v>
      </c>
      <c r="C7" s="33"/>
      <c r="D7" s="13">
        <f>SUM(D8:D23)/2</f>
        <v>435805</v>
      </c>
      <c r="E7" s="13">
        <f>SUM(E8:E23)/2</f>
        <v>535877</v>
      </c>
      <c r="F7" s="14">
        <f>SUM(F8:F23)/2</f>
        <v>100072</v>
      </c>
      <c r="G7" s="34" t="s">
        <v>14</v>
      </c>
      <c r="H7" s="35"/>
      <c r="I7" s="13">
        <f>SUM(I8:I24)/2</f>
        <v>435805</v>
      </c>
      <c r="J7" s="13">
        <f>SUM(J8:J24)/2</f>
        <v>535877</v>
      </c>
      <c r="K7" s="15">
        <f>SUM(K8:K24)/2</f>
        <v>100072</v>
      </c>
    </row>
    <row r="8" spans="2:11" ht="24.95" customHeight="1" x14ac:dyDescent="0.15">
      <c r="B8" s="36" t="s">
        <v>23</v>
      </c>
      <c r="C8" s="6" t="s">
        <v>34</v>
      </c>
      <c r="D8" s="16">
        <f>D9</f>
        <v>0</v>
      </c>
      <c r="E8" s="16">
        <f>E9</f>
        <v>0</v>
      </c>
      <c r="F8" s="17">
        <f>F9</f>
        <v>0</v>
      </c>
      <c r="G8" s="40" t="s">
        <v>15</v>
      </c>
      <c r="H8" s="18" t="s">
        <v>34</v>
      </c>
      <c r="I8" s="16">
        <f>SUM(I9:I11)</f>
        <v>109272</v>
      </c>
      <c r="J8" s="16">
        <f>SUM(J9:J11)</f>
        <v>109272</v>
      </c>
      <c r="K8" s="19">
        <f>SUM(K9:K11)</f>
        <v>0</v>
      </c>
    </row>
    <row r="9" spans="2:11" ht="24.95" customHeight="1" x14ac:dyDescent="0.15">
      <c r="B9" s="37"/>
      <c r="C9" s="8" t="s">
        <v>24</v>
      </c>
      <c r="D9" s="20">
        <v>0</v>
      </c>
      <c r="E9" s="20">
        <v>0</v>
      </c>
      <c r="F9" s="21">
        <f>E9-D9</f>
        <v>0</v>
      </c>
      <c r="G9" s="41"/>
      <c r="H9" s="22" t="s">
        <v>16</v>
      </c>
      <c r="I9" s="23">
        <v>81362</v>
      </c>
      <c r="J9" s="23">
        <v>81362</v>
      </c>
      <c r="K9" s="24">
        <f>J9-I9</f>
        <v>0</v>
      </c>
    </row>
    <row r="10" spans="2:11" ht="24.95" customHeight="1" x14ac:dyDescent="0.15">
      <c r="B10" s="38" t="s">
        <v>17</v>
      </c>
      <c r="C10" s="6" t="s">
        <v>34</v>
      </c>
      <c r="D10" s="25">
        <f>SUM(D11:D14)</f>
        <v>48101</v>
      </c>
      <c r="E10" s="25">
        <f>SUM(E11:E14)</f>
        <v>35072</v>
      </c>
      <c r="F10" s="26">
        <f>SUM(F11:F14)</f>
        <v>-13029</v>
      </c>
      <c r="G10" s="41"/>
      <c r="H10" s="22" t="s">
        <v>18</v>
      </c>
      <c r="I10" s="23">
        <v>1770</v>
      </c>
      <c r="J10" s="23">
        <v>1770</v>
      </c>
      <c r="K10" s="24">
        <f>J10-I10</f>
        <v>0</v>
      </c>
    </row>
    <row r="11" spans="2:11" ht="24.95" customHeight="1" x14ac:dyDescent="0.15">
      <c r="B11" s="39"/>
      <c r="C11" s="9" t="s">
        <v>19</v>
      </c>
      <c r="D11" s="23">
        <v>0</v>
      </c>
      <c r="E11" s="23">
        <v>0</v>
      </c>
      <c r="F11" s="24">
        <f t="shared" ref="F11:F23" si="0">E11-D11</f>
        <v>0</v>
      </c>
      <c r="G11" s="42"/>
      <c r="H11" s="27" t="s">
        <v>0</v>
      </c>
      <c r="I11" s="20">
        <v>26140</v>
      </c>
      <c r="J11" s="20">
        <v>26140</v>
      </c>
      <c r="K11" s="21">
        <f>J11-I11</f>
        <v>0</v>
      </c>
    </row>
    <row r="12" spans="2:11" ht="24.95" customHeight="1" x14ac:dyDescent="0.15">
      <c r="B12" s="39"/>
      <c r="C12" s="9" t="s">
        <v>20</v>
      </c>
      <c r="D12" s="23">
        <v>0</v>
      </c>
      <c r="E12" s="23">
        <v>0</v>
      </c>
      <c r="F12" s="24">
        <f t="shared" si="0"/>
        <v>0</v>
      </c>
      <c r="G12" s="40" t="s">
        <v>1</v>
      </c>
      <c r="H12" s="18" t="s">
        <v>34</v>
      </c>
      <c r="I12" s="25">
        <f>SUM(I13:I15)</f>
        <v>1292</v>
      </c>
      <c r="J12" s="25">
        <f>SUM(J13:J15)</f>
        <v>1292</v>
      </c>
      <c r="K12" s="19">
        <f>SUM(K13:K15)</f>
        <v>0</v>
      </c>
    </row>
    <row r="13" spans="2:11" ht="24.95" customHeight="1" x14ac:dyDescent="0.15">
      <c r="B13" s="39"/>
      <c r="C13" s="9" t="s">
        <v>21</v>
      </c>
      <c r="D13" s="23">
        <v>0</v>
      </c>
      <c r="E13" s="23">
        <v>0</v>
      </c>
      <c r="F13" s="24">
        <f>E13-D13</f>
        <v>0</v>
      </c>
      <c r="G13" s="41"/>
      <c r="H13" s="22" t="s">
        <v>2</v>
      </c>
      <c r="I13" s="23">
        <v>0</v>
      </c>
      <c r="J13" s="23">
        <v>0</v>
      </c>
      <c r="K13" s="24">
        <f>J13-I13</f>
        <v>0</v>
      </c>
    </row>
    <row r="14" spans="2:11" ht="24.95" customHeight="1" x14ac:dyDescent="0.15">
      <c r="B14" s="37"/>
      <c r="C14" s="10" t="s">
        <v>22</v>
      </c>
      <c r="D14" s="20">
        <v>48101</v>
      </c>
      <c r="E14" s="20">
        <v>35072</v>
      </c>
      <c r="F14" s="21">
        <f t="shared" si="0"/>
        <v>-13029</v>
      </c>
      <c r="G14" s="41"/>
      <c r="H14" s="22" t="s">
        <v>4</v>
      </c>
      <c r="I14" s="23">
        <v>292</v>
      </c>
      <c r="J14" s="23">
        <v>292</v>
      </c>
      <c r="K14" s="24">
        <f>J14-I14</f>
        <v>0</v>
      </c>
    </row>
    <row r="15" spans="2:11" ht="24.95" customHeight="1" x14ac:dyDescent="0.15">
      <c r="B15" s="38" t="s">
        <v>3</v>
      </c>
      <c r="C15" s="6" t="s">
        <v>34</v>
      </c>
      <c r="D15" s="25">
        <f>SUM(D16:D17)</f>
        <v>380396</v>
      </c>
      <c r="E15" s="25">
        <f>SUM(E16:E17)</f>
        <v>493497</v>
      </c>
      <c r="F15" s="26">
        <f>SUM(F16:F17)</f>
        <v>113101</v>
      </c>
      <c r="G15" s="42"/>
      <c r="H15" s="27" t="s">
        <v>5</v>
      </c>
      <c r="I15" s="20">
        <v>1000</v>
      </c>
      <c r="J15" s="20">
        <v>1000</v>
      </c>
      <c r="K15" s="21">
        <f>J15-I15</f>
        <v>0</v>
      </c>
    </row>
    <row r="16" spans="2:11" ht="24.95" customHeight="1" x14ac:dyDescent="0.15">
      <c r="B16" s="39"/>
      <c r="C16" s="11" t="s">
        <v>31</v>
      </c>
      <c r="D16" s="23">
        <v>370600</v>
      </c>
      <c r="E16" s="23">
        <v>483701</v>
      </c>
      <c r="F16" s="24">
        <f t="shared" si="0"/>
        <v>113101</v>
      </c>
      <c r="G16" s="40" t="s">
        <v>26</v>
      </c>
      <c r="H16" s="18" t="s">
        <v>34</v>
      </c>
      <c r="I16" s="25">
        <f>SUM(I17:I20)</f>
        <v>325233</v>
      </c>
      <c r="J16" s="25">
        <f>SUM(J17:J20)</f>
        <v>425305</v>
      </c>
      <c r="K16" s="19">
        <f>SUM(K17:K20)</f>
        <v>100072</v>
      </c>
    </row>
    <row r="17" spans="2:11" ht="24.95" customHeight="1" x14ac:dyDescent="0.15">
      <c r="B17" s="37"/>
      <c r="C17" s="12" t="s">
        <v>32</v>
      </c>
      <c r="D17" s="20">
        <v>9796</v>
      </c>
      <c r="E17" s="20">
        <v>9796</v>
      </c>
      <c r="F17" s="21">
        <f t="shared" si="0"/>
        <v>0</v>
      </c>
      <c r="G17" s="41"/>
      <c r="H17" s="22" t="s">
        <v>27</v>
      </c>
      <c r="I17" s="23">
        <v>277132</v>
      </c>
      <c r="J17" s="23">
        <v>390233</v>
      </c>
      <c r="K17" s="24">
        <f t="shared" ref="K17:K20" si="1">J17-I17</f>
        <v>113101</v>
      </c>
    </row>
    <row r="18" spans="2:11" ht="24.95" customHeight="1" x14ac:dyDescent="0.15">
      <c r="B18" s="38" t="s">
        <v>6</v>
      </c>
      <c r="C18" s="6" t="s">
        <v>34</v>
      </c>
      <c r="D18" s="25">
        <f>D19</f>
        <v>0</v>
      </c>
      <c r="E18" s="25">
        <f>E19</f>
        <v>0</v>
      </c>
      <c r="F18" s="26">
        <f>F19</f>
        <v>0</v>
      </c>
      <c r="G18" s="41"/>
      <c r="H18" s="22" t="s">
        <v>37</v>
      </c>
      <c r="I18" s="23">
        <v>48101</v>
      </c>
      <c r="J18" s="23">
        <v>35072</v>
      </c>
      <c r="K18" s="24">
        <f t="shared" si="1"/>
        <v>-13029</v>
      </c>
    </row>
    <row r="19" spans="2:11" ht="24.95" customHeight="1" x14ac:dyDescent="0.15">
      <c r="B19" s="37"/>
      <c r="C19" s="8" t="s">
        <v>25</v>
      </c>
      <c r="D19" s="20">
        <v>0</v>
      </c>
      <c r="E19" s="20">
        <v>0</v>
      </c>
      <c r="F19" s="21">
        <f t="shared" si="0"/>
        <v>0</v>
      </c>
      <c r="G19" s="41"/>
      <c r="H19" s="22"/>
      <c r="I19" s="23">
        <v>0</v>
      </c>
      <c r="J19" s="23">
        <v>0</v>
      </c>
      <c r="K19" s="24">
        <f t="shared" si="1"/>
        <v>0</v>
      </c>
    </row>
    <row r="20" spans="2:11" ht="24.95" customHeight="1" x14ac:dyDescent="0.15">
      <c r="B20" s="38" t="s">
        <v>7</v>
      </c>
      <c r="C20" s="6" t="s">
        <v>34</v>
      </c>
      <c r="D20" s="25">
        <f>D21</f>
        <v>7305</v>
      </c>
      <c r="E20" s="25">
        <f>E21</f>
        <v>7305</v>
      </c>
      <c r="F20" s="26">
        <f>F21</f>
        <v>0</v>
      </c>
      <c r="G20" s="42"/>
      <c r="H20" s="27"/>
      <c r="I20" s="20">
        <v>0</v>
      </c>
      <c r="J20" s="20">
        <v>0</v>
      </c>
      <c r="K20" s="21">
        <f t="shared" si="1"/>
        <v>0</v>
      </c>
    </row>
    <row r="21" spans="2:11" ht="24.95" customHeight="1" x14ac:dyDescent="0.15">
      <c r="B21" s="37"/>
      <c r="C21" s="12" t="s">
        <v>33</v>
      </c>
      <c r="D21" s="20">
        <v>7305</v>
      </c>
      <c r="E21" s="20">
        <v>7305</v>
      </c>
      <c r="F21" s="21">
        <f t="shared" si="0"/>
        <v>0</v>
      </c>
      <c r="G21" s="40" t="s">
        <v>28</v>
      </c>
      <c r="H21" s="18" t="s">
        <v>34</v>
      </c>
      <c r="I21" s="25">
        <f>I22</f>
        <v>0</v>
      </c>
      <c r="J21" s="25">
        <f>J22</f>
        <v>0</v>
      </c>
      <c r="K21" s="19">
        <f>K22</f>
        <v>0</v>
      </c>
    </row>
    <row r="22" spans="2:11" ht="24.95" customHeight="1" x14ac:dyDescent="0.15">
      <c r="B22" s="38" t="s">
        <v>8</v>
      </c>
      <c r="C22" s="6" t="s">
        <v>34</v>
      </c>
      <c r="D22" s="25">
        <f>D23</f>
        <v>3</v>
      </c>
      <c r="E22" s="25">
        <f>E23</f>
        <v>3</v>
      </c>
      <c r="F22" s="26">
        <f>F23</f>
        <v>0</v>
      </c>
      <c r="G22" s="42"/>
      <c r="H22" s="27" t="s">
        <v>10</v>
      </c>
      <c r="I22" s="20">
        <v>0</v>
      </c>
      <c r="J22" s="20">
        <v>0</v>
      </c>
      <c r="K22" s="21">
        <f>J22-I22</f>
        <v>0</v>
      </c>
    </row>
    <row r="23" spans="2:11" ht="24.95" customHeight="1" x14ac:dyDescent="0.15">
      <c r="B23" s="37"/>
      <c r="C23" s="7" t="s">
        <v>9</v>
      </c>
      <c r="D23" s="20">
        <v>3</v>
      </c>
      <c r="E23" s="20">
        <v>3</v>
      </c>
      <c r="F23" s="21">
        <f t="shared" si="0"/>
        <v>0</v>
      </c>
      <c r="G23" s="40" t="s">
        <v>29</v>
      </c>
      <c r="H23" s="18" t="s">
        <v>34</v>
      </c>
      <c r="I23" s="25">
        <f>I24</f>
        <v>8</v>
      </c>
      <c r="J23" s="25">
        <f>J24</f>
        <v>8</v>
      </c>
      <c r="K23" s="19">
        <f>K24</f>
        <v>0</v>
      </c>
    </row>
    <row r="24" spans="2:11" ht="24.95" customHeight="1" thickBot="1" x14ac:dyDescent="0.2">
      <c r="B24" s="4"/>
      <c r="C24" s="5"/>
      <c r="D24" s="28"/>
      <c r="E24" s="28"/>
      <c r="F24" s="28"/>
      <c r="G24" s="43"/>
      <c r="H24" s="29" t="s">
        <v>36</v>
      </c>
      <c r="I24" s="30">
        <v>8</v>
      </c>
      <c r="J24" s="30">
        <v>8</v>
      </c>
      <c r="K24" s="31">
        <f>J24-I24</f>
        <v>0</v>
      </c>
    </row>
    <row r="25" spans="2:11" ht="24.95" customHeight="1" x14ac:dyDescent="0.15"/>
  </sheetData>
  <mergeCells count="23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2:B23"/>
    <mergeCell ref="G8:G11"/>
    <mergeCell ref="G21:G22"/>
    <mergeCell ref="G23:G24"/>
    <mergeCell ref="G12:G15"/>
    <mergeCell ref="B7:C7"/>
    <mergeCell ref="G7:H7"/>
    <mergeCell ref="B8:B9"/>
    <mergeCell ref="B10:B14"/>
    <mergeCell ref="B15:B17"/>
    <mergeCell ref="G16:G20"/>
    <mergeCell ref="B18:B19"/>
    <mergeCell ref="B20:B21"/>
  </mergeCells>
  <phoneticPr fontId="9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&amp;R사회복지법인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세입세출총괄표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현구 우</cp:lastModifiedBy>
  <cp:revision>65</cp:revision>
  <cp:lastPrinted>2024-12-12T04:51:24Z</cp:lastPrinted>
  <dcterms:created xsi:type="dcterms:W3CDTF">2003-12-18T04:11:57Z</dcterms:created>
  <dcterms:modified xsi:type="dcterms:W3CDTF">2025-03-06T07:07:16Z</dcterms:modified>
</cp:coreProperties>
</file>