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8195" windowHeight="11640"/>
  </bookViews>
  <sheets>
    <sheet name="표지" sheetId="4" r:id="rId1"/>
    <sheet name="세입세출결산총괄표" sheetId="1" r:id="rId2"/>
    <sheet name="세입결산서" sheetId="5" r:id="rId3"/>
    <sheet name="세출결산서" sheetId="6" r:id="rId4"/>
  </sheets>
  <calcPr calcId="125725"/>
</workbook>
</file>

<file path=xl/calcChain.xml><?xml version="1.0" encoding="utf-8"?>
<calcChain xmlns="http://schemas.openxmlformats.org/spreadsheetml/2006/main">
  <c r="H5" i="1"/>
  <c r="J22"/>
  <c r="I21"/>
  <c r="J21" s="1"/>
  <c r="I19"/>
  <c r="J19" s="1"/>
  <c r="D18"/>
  <c r="C18"/>
  <c r="E20"/>
  <c r="E19"/>
  <c r="J24" l="1"/>
  <c r="I23"/>
  <c r="H23"/>
  <c r="J18"/>
  <c r="E18"/>
  <c r="I17"/>
  <c r="J17" s="1"/>
  <c r="H17"/>
  <c r="E17"/>
  <c r="J16"/>
  <c r="D16"/>
  <c r="C16"/>
  <c r="I15"/>
  <c r="H15"/>
  <c r="E15"/>
  <c r="J14"/>
  <c r="D14"/>
  <c r="C14"/>
  <c r="J13"/>
  <c r="E13"/>
  <c r="I12"/>
  <c r="H12"/>
  <c r="D12"/>
  <c r="C12"/>
  <c r="E12" s="1"/>
  <c r="J11"/>
  <c r="E11"/>
  <c r="I10"/>
  <c r="J10" s="1"/>
  <c r="H10"/>
  <c r="E10"/>
  <c r="J9"/>
  <c r="E9"/>
  <c r="J8"/>
  <c r="D8"/>
  <c r="D5" s="1"/>
  <c r="C8"/>
  <c r="J7"/>
  <c r="E7"/>
  <c r="I6"/>
  <c r="H6"/>
  <c r="D6"/>
  <c r="C6"/>
  <c r="E6" s="1"/>
  <c r="J23" l="1"/>
  <c r="I5"/>
  <c r="J15"/>
  <c r="J12"/>
  <c r="J6"/>
  <c r="J5"/>
  <c r="E16"/>
  <c r="E14"/>
  <c r="E8"/>
  <c r="C5"/>
  <c r="E5" s="1"/>
</calcChain>
</file>

<file path=xl/sharedStrings.xml><?xml version="1.0" encoding="utf-8"?>
<sst xmlns="http://schemas.openxmlformats.org/spreadsheetml/2006/main" count="1353" uniqueCount="231">
  <si>
    <t>&lt;단위 : 원&gt;</t>
    <phoneticPr fontId="4" type="noConversion"/>
  </si>
  <si>
    <t>세                           입</t>
    <phoneticPr fontId="4" type="noConversion"/>
  </si>
  <si>
    <t>세                         출</t>
    <phoneticPr fontId="4" type="noConversion"/>
  </si>
  <si>
    <t>과        목</t>
    <phoneticPr fontId="4" type="noConversion"/>
  </si>
  <si>
    <t>예산액</t>
    <phoneticPr fontId="4" type="noConversion"/>
  </si>
  <si>
    <t xml:space="preserve">결산액 </t>
    <phoneticPr fontId="4" type="noConversion"/>
  </si>
  <si>
    <t>예산대비</t>
    <phoneticPr fontId="4" type="noConversion"/>
  </si>
  <si>
    <t>결산액</t>
    <phoneticPr fontId="4" type="noConversion"/>
  </si>
  <si>
    <t>관</t>
    <phoneticPr fontId="4" type="noConversion"/>
  </si>
  <si>
    <t>항</t>
    <phoneticPr fontId="4" type="noConversion"/>
  </si>
  <si>
    <t>증감</t>
    <phoneticPr fontId="4" type="noConversion"/>
  </si>
  <si>
    <t>합     계</t>
    <phoneticPr fontId="4" type="noConversion"/>
  </si>
  <si>
    <t xml:space="preserve">합     계 </t>
    <phoneticPr fontId="4" type="noConversion"/>
  </si>
  <si>
    <t>입소자부담금수입</t>
    <phoneticPr fontId="4" type="noConversion"/>
  </si>
  <si>
    <t>사 무 비</t>
    <phoneticPr fontId="4" type="noConversion"/>
  </si>
  <si>
    <t xml:space="preserve"> </t>
    <phoneticPr fontId="4" type="noConversion"/>
  </si>
  <si>
    <t>입소비용수입</t>
    <phoneticPr fontId="4" type="noConversion"/>
  </si>
  <si>
    <t>인 건 비</t>
    <phoneticPr fontId="4" type="noConversion"/>
  </si>
  <si>
    <t>보조금수입</t>
    <phoneticPr fontId="4" type="noConversion"/>
  </si>
  <si>
    <t>업무추진비</t>
    <phoneticPr fontId="4" type="noConversion"/>
  </si>
  <si>
    <t>경상보조금수입</t>
    <phoneticPr fontId="4" type="noConversion"/>
  </si>
  <si>
    <t>운영비</t>
    <phoneticPr fontId="4" type="noConversion"/>
  </si>
  <si>
    <t>자본보조금수입</t>
    <phoneticPr fontId="4" type="noConversion"/>
  </si>
  <si>
    <t>재산조성비</t>
    <phoneticPr fontId="4" type="noConversion"/>
  </si>
  <si>
    <t>기타보조금수입</t>
    <phoneticPr fontId="4" type="noConversion"/>
  </si>
  <si>
    <t>시 설 비</t>
    <phoneticPr fontId="4" type="noConversion"/>
  </si>
  <si>
    <t>후원금수입</t>
    <phoneticPr fontId="4" type="noConversion"/>
  </si>
  <si>
    <t>사 업 비</t>
    <phoneticPr fontId="4" type="noConversion"/>
  </si>
  <si>
    <t>전입금</t>
    <phoneticPr fontId="4" type="noConversion"/>
  </si>
  <si>
    <t>사업비</t>
    <phoneticPr fontId="4" type="noConversion"/>
  </si>
  <si>
    <t>과년도지출</t>
    <phoneticPr fontId="4" type="noConversion"/>
  </si>
  <si>
    <t>이월금</t>
    <phoneticPr fontId="4" type="noConversion"/>
  </si>
  <si>
    <t>잡지출</t>
    <phoneticPr fontId="4" type="noConversion"/>
  </si>
  <si>
    <t>잡수입</t>
    <phoneticPr fontId="4" type="noConversion"/>
  </si>
  <si>
    <t>이월금</t>
    <phoneticPr fontId="1" type="noConversion"/>
  </si>
  <si>
    <t>사 업 결 산 서</t>
    <phoneticPr fontId="4" type="noConversion"/>
  </si>
  <si>
    <t>바다의별</t>
    <phoneticPr fontId="4" type="noConversion"/>
  </si>
  <si>
    <t>2011년도</t>
    <phoneticPr fontId="4" type="noConversion"/>
  </si>
  <si>
    <t>잡수입</t>
    <phoneticPr fontId="4" type="noConversion"/>
  </si>
  <si>
    <t>이자수입</t>
    <phoneticPr fontId="1" type="noConversion"/>
  </si>
  <si>
    <t>예비비</t>
    <phoneticPr fontId="4" type="noConversion"/>
  </si>
  <si>
    <t>예비비</t>
    <phoneticPr fontId="1" type="noConversion"/>
  </si>
  <si>
    <t>후원금</t>
    <phoneticPr fontId="4" type="noConversion"/>
  </si>
  <si>
    <t>결연후원금</t>
    <phoneticPr fontId="1" type="noConversion"/>
  </si>
  <si>
    <t>&lt;장애인 생활시설 바다의 별 2011년 세입세출결산 총괄결산서&gt;</t>
    <phoneticPr fontId="4" type="noConversion"/>
  </si>
  <si>
    <t>2011년 세입결산서</t>
    <phoneticPr fontId="1" type="noConversion"/>
  </si>
  <si>
    <t>(단위 : 원)</t>
    <phoneticPr fontId="1" type="noConversion"/>
  </si>
  <si>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</si>
  <si>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</si>
  <si>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</si>
  <si>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</si>
  <si>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</si>
  <si>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</si>
  <si>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</si>
  <si>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</si>
  <si>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</si>
  <si>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세목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</si>
  <si>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</si>
  <si>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</si>
  <si>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</si>
  <si>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</si>
  <si>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</si>
  <si>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</si>
  <si>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</si>
  <si>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경상보조금수입</t>
  </si>
  <si>
    <t>인건비</t>
  </si>
  <si>
    <t>종사자급여</t>
  </si>
  <si>
    <t>종사자상여금</t>
  </si>
  <si>
    <t>종사자제수당</t>
  </si>
  <si>
    <t>종사자사회보험부담금</t>
  </si>
  <si>
    <t>종사자퇴직적립금</t>
  </si>
  <si>
    <t>직책보조비</t>
  </si>
  <si>
    <t>운영비</t>
  </si>
  <si>
    <t>시설운영비</t>
  </si>
  <si>
    <t>생계비</t>
  </si>
  <si>
    <t>특별위로금</t>
  </si>
  <si>
    <t>월동대책비</t>
  </si>
  <si>
    <t>피복비</t>
  </si>
  <si>
    <t>동내의</t>
  </si>
  <si>
    <t>시설비</t>
  </si>
  <si>
    <t>시설장비유지비</t>
  </si>
  <si>
    <t>연료비</t>
  </si>
  <si>
    <t>수용기관경비</t>
  </si>
  <si>
    <t>자본보조금수입</t>
  </si>
  <si>
    <t>기능보강사업비</t>
  </si>
  <si>
    <t>기타보조수입</t>
  </si>
  <si>
    <t>지방자치보조금</t>
  </si>
  <si>
    <t>재활프로그램사업비(난타)</t>
  </si>
  <si>
    <t>캠프,여행지원금</t>
  </si>
  <si>
    <t>입소자부식비(4종)</t>
  </si>
  <si>
    <t>입소자간식비(4종)</t>
  </si>
  <si>
    <t>특별급식비(4종)</t>
  </si>
  <si>
    <t>특별피복비(4종)</t>
  </si>
  <si>
    <t>입소자건강진단비(4종)</t>
  </si>
  <si>
    <t>특수근무수당(7종)</t>
  </si>
  <si>
    <t>보조원급여(7종)</t>
  </si>
  <si>
    <t>보조원상여금(7종)</t>
  </si>
  <si>
    <t>보조원제수당(7종)</t>
  </si>
  <si>
    <t>보조원퇴직적립금(7종)</t>
  </si>
  <si>
    <t>보조원사회보험부담금(7종)</t>
  </si>
  <si>
    <t>운전원급여(7종)</t>
  </si>
  <si>
    <t>운전원상여금(7종)</t>
  </si>
  <si>
    <t>운전원제수당(7종)</t>
  </si>
  <si>
    <t>운전원퇴직적립금(7종)</t>
  </si>
  <si>
    <t>운전원사회보험부담금(7종)</t>
  </si>
  <si>
    <t>차량운영비(7종)</t>
  </si>
  <si>
    <t>환경개선사업비(7종)</t>
  </si>
  <si>
    <t>간병인비(7종)</t>
  </si>
  <si>
    <t>대체인건비(7종)</t>
  </si>
  <si>
    <t>시지원프로그램(승마)</t>
  </si>
  <si>
    <t>후원금 수입</t>
  </si>
  <si>
    <t>후원금수입</t>
  </si>
  <si>
    <t>지정후원금</t>
  </si>
  <si>
    <t>비지정후원금</t>
  </si>
  <si>
    <t>전입금</t>
  </si>
  <si>
    <t>법인전입금</t>
  </si>
  <si>
    <t>이월금</t>
  </si>
  <si>
    <t>전년도이월금</t>
  </si>
  <si>
    <t>잡수입</t>
  </si>
  <si>
    <t>기타예금이자수입</t>
  </si>
  <si>
    <t>이자수입(보조금)</t>
  </si>
  <si>
    <t>이자수입(법인전입금)</t>
  </si>
  <si>
    <t>이자수입(입소비용)</t>
  </si>
  <si>
    <t>이자수입(직원급식비)</t>
  </si>
  <si>
    <t>이자수입(후원-하나)</t>
  </si>
  <si>
    <t>이자수입(후원-농협)</t>
  </si>
  <si>
    <t>이자수입(후원-국민)</t>
  </si>
  <si>
    <t>이자수입(후원-우리)</t>
  </si>
  <si>
    <t>이자수입(재활)</t>
  </si>
  <si>
    <t>이자수입(기타보조금)</t>
  </si>
  <si>
    <t>이자수입(후원-기업)</t>
  </si>
  <si>
    <t>이자수입(기업-보조금생계비)</t>
  </si>
  <si>
    <t>이자수입(기업-보조금운영비)</t>
  </si>
  <si>
    <t>이자수입(기업-보조금7종)</t>
  </si>
  <si>
    <t>이자수입(기업-보조금4종)</t>
  </si>
  <si>
    <t>기타잡수입</t>
  </si>
  <si>
    <t>급식비</t>
  </si>
  <si>
    <t>총  합  계</t>
  </si>
  <si>
    <t>2011년 세출결산서</t>
    <phoneticPr fontId="1" type="noConversion"/>
  </si>
  <si>
    <t>보조금</t>
  </si>
  <si>
    <t>자부담</t>
  </si>
  <si>
    <t>수익사업</t>
  </si>
  <si>
    <t>사무비</t>
  </si>
  <si>
    <t>급여</t>
  </si>
  <si>
    <t>급여(국비)</t>
  </si>
  <si>
    <t>급여(도비7종-보조원)</t>
  </si>
  <si>
    <t>급여(도비7종-운전원)</t>
  </si>
  <si>
    <t>급여(촉탁의)</t>
  </si>
  <si>
    <t>급여(법인-상담)</t>
  </si>
  <si>
    <t>상여</t>
  </si>
  <si>
    <t>상여금(국비)</t>
  </si>
  <si>
    <t>상여금(도비7종-보조원)</t>
  </si>
  <si>
    <t>상여금(도비7종-운전원)</t>
  </si>
  <si>
    <t>일용잡급</t>
  </si>
  <si>
    <t>일용잡금</t>
  </si>
  <si>
    <t>제수당</t>
  </si>
  <si>
    <t>제수당(국비)</t>
  </si>
  <si>
    <t>제수당(도비7종-보조원)</t>
  </si>
  <si>
    <t>제수당(도비7종-운전원)</t>
  </si>
  <si>
    <t>제수당(도비7종-특수근무수)</t>
  </si>
  <si>
    <t>퇴직금 및 퇴직적립</t>
  </si>
  <si>
    <t>퇴직적립금(국비)</t>
  </si>
  <si>
    <t>퇴직적립금(도비7종-보조원)</t>
  </si>
  <si>
    <t>퇴직적립금(도비7종-운전원)</t>
  </si>
  <si>
    <t>특수근무수당퇴직적립금</t>
  </si>
  <si>
    <t>퇴직적립금(법인-상담)</t>
  </si>
  <si>
    <t>사회보험부담비용</t>
  </si>
  <si>
    <t>국민연금(국비)</t>
  </si>
  <si>
    <t>의료보험(국비)</t>
  </si>
  <si>
    <t>고용보험(국비)</t>
  </si>
  <si>
    <t>산재보험(국비)</t>
  </si>
  <si>
    <t>국민연금(도비7종-보조원)</t>
  </si>
  <si>
    <t>의료보험(도비7종-보조원)</t>
  </si>
  <si>
    <t>고용보험(도비7종-보조원)</t>
  </si>
  <si>
    <t>산재보험(도비7종-보조원)</t>
  </si>
  <si>
    <t>국민연금(도비7종-운전원)</t>
  </si>
  <si>
    <t>의료보험(도비7종-운전원)</t>
  </si>
  <si>
    <t>고용보험(도비7종-운전원)</t>
  </si>
  <si>
    <t>산재보험(도비7종-운전원)</t>
  </si>
  <si>
    <t>상담직원사회보험비(법인-상담)</t>
  </si>
  <si>
    <t>기타후생경비</t>
  </si>
  <si>
    <t>업무추진비</t>
  </si>
  <si>
    <t>기관운영비</t>
  </si>
  <si>
    <t>회의비</t>
  </si>
  <si>
    <t>여비</t>
  </si>
  <si>
    <t>수용비및 수수료</t>
  </si>
  <si>
    <t>공공요금</t>
  </si>
  <si>
    <t>제세공과금</t>
  </si>
  <si>
    <t>차량비</t>
  </si>
  <si>
    <t>차량운영비(도비7종)</t>
  </si>
  <si>
    <t>기타운영비</t>
  </si>
  <si>
    <t>교육훈련비</t>
  </si>
  <si>
    <t>재산조성비</t>
  </si>
  <si>
    <t>자산취득비</t>
  </si>
  <si>
    <t>사업비</t>
  </si>
  <si>
    <t>입소자부식비(도비4종)</t>
  </si>
  <si>
    <t>입소자간식비(도비4종)</t>
  </si>
  <si>
    <t>입소자특별급식비(도비4종)</t>
  </si>
  <si>
    <t>입소자특별피복비(도비4종)</t>
  </si>
  <si>
    <t>의료비</t>
  </si>
  <si>
    <t>입소자건강진단비(도비4종)</t>
  </si>
  <si>
    <t>기타사업비</t>
  </si>
  <si>
    <t>원예치료프로그램운영비</t>
  </si>
  <si>
    <t>사회적응A프로그램</t>
  </si>
  <si>
    <t>캠프,여행 운영비</t>
  </si>
  <si>
    <t>콰이어차임프로그램</t>
  </si>
  <si>
    <t>아쿠아로빅프로그램</t>
  </si>
  <si>
    <t>생일잔치프로그램운영비</t>
  </si>
  <si>
    <t>음악치료프로그램</t>
  </si>
  <si>
    <t>미술치료프로그램</t>
  </si>
  <si>
    <t>스포츠댄스프로그램운영비</t>
  </si>
  <si>
    <t>기타프로그램운영비</t>
  </si>
  <si>
    <t>성교육프로그램</t>
  </si>
  <si>
    <t>지적장애인야구단BBC</t>
  </si>
  <si>
    <t>사회적응B프로그램</t>
  </si>
  <si>
    <t>봉사동아리</t>
  </si>
  <si>
    <t>자립전프로그램</t>
  </si>
  <si>
    <t>시지원프로그램(재활승마)</t>
  </si>
  <si>
    <t>표현예술프로그램</t>
  </si>
  <si>
    <t>합창동아리</t>
  </si>
  <si>
    <t>컴퓨터교실</t>
  </si>
  <si>
    <t>지역사회경로잔치</t>
  </si>
  <si>
    <t>자원봉사자나들이 및 포상</t>
  </si>
  <si>
    <t>후원자 포상</t>
  </si>
  <si>
    <t>물리치료실 프로그램</t>
  </si>
  <si>
    <t>재활프로그램(난타)</t>
  </si>
  <si>
    <t>자치회의</t>
  </si>
  <si>
    <t>과년도지출</t>
  </si>
  <si>
    <t>잡지출</t>
  </si>
  <si>
    <t>예비비</t>
  </si>
  <si>
    <t>결연후원금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</si>
</sst>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9"/>
      <name val="굴림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8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b/>
      <sz val="8"/>
      <color indexed="16"/>
      <name val="굴림"/>
      <family val="3"/>
      <charset val="129"/>
    </font>
    <font>
      <sz val="8"/>
      <color theme="1"/>
      <name val="굴림"/>
      <family val="3"/>
      <charset val="129"/>
    </font>
    <font>
      <b/>
      <sz val="8"/>
      <color indexed="17"/>
      <name val="굴림"/>
      <family val="3"/>
      <charset val="129"/>
    </font>
    <font>
      <b/>
      <sz val="11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3" fontId="3" fillId="0" borderId="0" xfId="2" applyNumberFormat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41" fontId="8" fillId="0" borderId="12" xfId="2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41" fontId="8" fillId="0" borderId="13" xfId="2" applyFont="1" applyFill="1" applyBorder="1" applyAlignment="1">
      <alignment horizontal="center" vertical="center" wrapText="1"/>
    </xf>
    <xf numFmtId="41" fontId="9" fillId="2" borderId="7" xfId="2" applyNumberFormat="1" applyFont="1" applyFill="1" applyBorder="1" applyAlignment="1">
      <alignment horizontal="right" vertical="center" wrapText="1" shrinkToFit="1"/>
    </xf>
    <xf numFmtId="41" fontId="9" fillId="2" borderId="15" xfId="2" applyFont="1" applyFill="1" applyBorder="1" applyAlignment="1">
      <alignment horizontal="right" vertical="center" wrapText="1" shrinkToFit="1"/>
    </xf>
    <xf numFmtId="176" fontId="9" fillId="2" borderId="7" xfId="2" applyNumberFormat="1" applyFont="1" applyFill="1" applyBorder="1" applyAlignment="1">
      <alignment horizontal="right" vertical="center" wrapText="1"/>
    </xf>
    <xf numFmtId="3" fontId="9" fillId="2" borderId="16" xfId="2" applyNumberFormat="1" applyFont="1" applyFill="1" applyBorder="1" applyAlignment="1">
      <alignment horizontal="right" vertical="center" wrapText="1"/>
    </xf>
    <xf numFmtId="0" fontId="9" fillId="0" borderId="0" xfId="1" applyFont="1" applyFill="1" applyAlignment="1">
      <alignment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41" fontId="10" fillId="3" borderId="19" xfId="2" applyNumberFormat="1" applyFont="1" applyFill="1" applyBorder="1" applyAlignment="1">
      <alignment horizontal="right" vertical="distributed" wrapText="1" shrinkToFit="1"/>
    </xf>
    <xf numFmtId="41" fontId="10" fillId="3" borderId="20" xfId="2" applyFont="1" applyFill="1" applyBorder="1" applyAlignment="1">
      <alignment horizontal="right" vertical="center" wrapText="1" shrinkToFi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176" fontId="10" fillId="3" borderId="23" xfId="2" applyNumberFormat="1" applyFont="1" applyFill="1" applyBorder="1" applyAlignment="1">
      <alignment horizontal="right" vertical="center" wrapText="1"/>
    </xf>
    <xf numFmtId="176" fontId="10" fillId="3" borderId="6" xfId="2" applyNumberFormat="1" applyFont="1" applyFill="1" applyBorder="1" applyAlignment="1">
      <alignment horizontal="right" vertical="center" wrapText="1"/>
    </xf>
    <xf numFmtId="3" fontId="9" fillId="3" borderId="24" xfId="2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41" fontId="10" fillId="0" borderId="26" xfId="2" applyNumberFormat="1" applyFont="1" applyFill="1" applyBorder="1" applyAlignment="1">
      <alignment horizontal="right" vertical="center" wrapText="1" shrinkToFit="1"/>
    </xf>
    <xf numFmtId="41" fontId="10" fillId="0" borderId="26" xfId="2" applyFont="1" applyFill="1" applyBorder="1" applyAlignment="1">
      <alignment horizontal="right" vertical="center" wrapText="1" shrinkToFit="1"/>
    </xf>
    <xf numFmtId="176" fontId="10" fillId="0" borderId="26" xfId="2" applyNumberFormat="1" applyFont="1" applyFill="1" applyBorder="1" applyAlignment="1">
      <alignment horizontal="right" vertical="center" wrapText="1"/>
    </xf>
    <xf numFmtId="176" fontId="12" fillId="0" borderId="26" xfId="0" applyNumberFormat="1" applyFont="1" applyBorder="1" applyAlignment="1">
      <alignment horizontal="right" vertical="center" wrapText="1"/>
    </xf>
    <xf numFmtId="3" fontId="9" fillId="0" borderId="27" xfId="2" applyNumberFormat="1" applyFont="1" applyFill="1" applyBorder="1" applyAlignment="1">
      <alignment horizontal="right" vertical="center" wrapText="1"/>
    </xf>
    <xf numFmtId="0" fontId="13" fillId="0" borderId="0" xfId="1" applyFont="1" applyAlignment="1">
      <alignment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center" vertical="center" wrapText="1"/>
    </xf>
    <xf numFmtId="41" fontId="10" fillId="3" borderId="26" xfId="2" applyNumberFormat="1" applyFont="1" applyFill="1" applyBorder="1" applyAlignment="1">
      <alignment horizontal="right" vertical="center" wrapText="1" shrinkToFit="1"/>
    </xf>
    <xf numFmtId="41" fontId="10" fillId="3" borderId="26" xfId="2" applyFont="1" applyFill="1" applyBorder="1" applyAlignment="1">
      <alignment horizontal="right" vertical="center" wrapText="1" shrinkToFit="1"/>
    </xf>
    <xf numFmtId="0" fontId="8" fillId="0" borderId="17" xfId="1" applyFont="1" applyBorder="1" applyAlignment="1"/>
    <xf numFmtId="0" fontId="8" fillId="0" borderId="29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 wrapText="1"/>
    </xf>
    <xf numFmtId="176" fontId="10" fillId="3" borderId="26" xfId="2" applyNumberFormat="1" applyFont="1" applyFill="1" applyBorder="1" applyAlignment="1">
      <alignment horizontal="right" vertical="center" wrapText="1"/>
    </xf>
    <xf numFmtId="41" fontId="10" fillId="3" borderId="26" xfId="2" applyNumberFormat="1" applyFont="1" applyFill="1" applyBorder="1" applyAlignment="1">
      <alignment horizontal="right" vertical="center" wrapText="1"/>
    </xf>
    <xf numFmtId="3" fontId="9" fillId="3" borderId="27" xfId="2" applyNumberFormat="1" applyFont="1" applyFill="1" applyBorder="1" applyAlignment="1">
      <alignment horizontal="right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176" fontId="10" fillId="0" borderId="19" xfId="2" applyNumberFormat="1" applyFont="1" applyFill="1" applyBorder="1" applyAlignment="1">
      <alignment horizontal="right" vertical="center" wrapText="1"/>
    </xf>
    <xf numFmtId="3" fontId="9" fillId="0" borderId="33" xfId="2" applyNumberFormat="1" applyFont="1" applyFill="1" applyBorder="1" applyAlignment="1">
      <alignment horizontal="right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41" fontId="10" fillId="0" borderId="35" xfId="2" applyNumberFormat="1" applyFont="1" applyFill="1" applyBorder="1" applyAlignment="1">
      <alignment horizontal="right" vertical="center" wrapText="1" shrinkToFit="1"/>
    </xf>
    <xf numFmtId="41" fontId="10" fillId="0" borderId="35" xfId="2" applyFont="1" applyFill="1" applyBorder="1" applyAlignment="1">
      <alignment horizontal="right" vertical="center" wrapText="1" shrinkToFi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41" fontId="10" fillId="0" borderId="38" xfId="2" applyNumberFormat="1" applyFont="1" applyFill="1" applyBorder="1" applyAlignment="1">
      <alignment horizontal="right" vertical="center" wrapText="1" shrinkToFit="1"/>
    </xf>
    <xf numFmtId="176" fontId="12" fillId="0" borderId="38" xfId="0" applyNumberFormat="1" applyFont="1" applyBorder="1" applyAlignment="1">
      <alignment horizontal="right" vertical="center" wrapText="1"/>
    </xf>
    <xf numFmtId="41" fontId="10" fillId="0" borderId="38" xfId="2" applyFont="1" applyFill="1" applyBorder="1" applyAlignment="1">
      <alignment horizontal="right" vertical="center" wrapText="1" shrinkToFit="1"/>
    </xf>
    <xf numFmtId="0" fontId="10" fillId="0" borderId="39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176" fontId="10" fillId="0" borderId="38" xfId="2" applyNumberFormat="1" applyFont="1" applyFill="1" applyBorder="1" applyAlignment="1">
      <alignment horizontal="right" vertical="center" wrapText="1"/>
    </xf>
    <xf numFmtId="3" fontId="9" fillId="0" borderId="41" xfId="2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41" fontId="7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176" fontId="9" fillId="0" borderId="0" xfId="2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right" vertical="center" wrapText="1"/>
    </xf>
    <xf numFmtId="3" fontId="7" fillId="0" borderId="0" xfId="2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3" fontId="7" fillId="0" borderId="0" xfId="2" applyNumberFormat="1" applyFont="1" applyAlignment="1">
      <alignment horizontal="right" vertical="center" wrapText="1"/>
    </xf>
    <xf numFmtId="0" fontId="2" fillId="0" borderId="0" xfId="1" applyAlignment="1">
      <alignment horizontal="center" vertical="center" wrapText="1" shrinkToFit="1"/>
    </xf>
    <xf numFmtId="0" fontId="16" fillId="0" borderId="0" xfId="1" applyFont="1" applyAlignment="1">
      <alignment horizontal="center" vertical="center" wrapText="1" shrinkToFi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Border="1"/>
    <xf numFmtId="41" fontId="8" fillId="0" borderId="7" xfId="2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3" fillId="0" borderId="44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left" vertical="center" wrapText="1"/>
    </xf>
    <xf numFmtId="0" fontId="0" fillId="0" borderId="44" xfId="0" applyBorder="1" applyAlignment="1">
      <alignment vertical="center" wrapText="1"/>
    </xf>
    <xf numFmtId="0" fontId="20" fillId="0" borderId="4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9" fontId="21" fillId="4" borderId="46" xfId="0" applyNumberFormat="1" applyFont="1" applyFill="1" applyBorder="1" applyAlignment="1">
      <alignment horizontal="center" vertical="center" wrapText="1"/>
    </xf>
    <xf numFmtId="49" fontId="21" fillId="4" borderId="47" xfId="0" applyNumberFormat="1" applyFont="1" applyFill="1" applyBorder="1" applyAlignment="1">
      <alignment horizontal="center" vertical="center" wrapText="1"/>
    </xf>
    <xf numFmtId="49" fontId="21" fillId="4" borderId="48" xfId="0" applyNumberFormat="1" applyFont="1" applyFill="1" applyBorder="1" applyAlignment="1">
      <alignment horizontal="center" vertical="center" wrapText="1"/>
    </xf>
    <xf numFmtId="49" fontId="21" fillId="4" borderId="49" xfId="0" applyNumberFormat="1" applyFont="1" applyFill="1" applyBorder="1" applyAlignment="1">
      <alignment horizontal="center" vertical="center" wrapText="1"/>
    </xf>
    <xf numFmtId="49" fontId="21" fillId="4" borderId="50" xfId="0" applyNumberFormat="1" applyFont="1" applyFill="1" applyBorder="1" applyAlignment="1">
      <alignment horizontal="center" vertical="center" wrapText="1"/>
    </xf>
    <xf numFmtId="49" fontId="21" fillId="4" borderId="50" xfId="0" applyNumberFormat="1" applyFont="1" applyFill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left" vertical="top" wrapText="1"/>
    </xf>
    <xf numFmtId="49" fontId="22" fillId="0" borderId="51" xfId="0" applyNumberFormat="1" applyFont="1" applyBorder="1" applyAlignment="1">
      <alignment horizontal="center" vertical="center" wrapText="1"/>
    </xf>
    <xf numFmtId="176" fontId="22" fillId="0" borderId="51" xfId="0" applyNumberFormat="1" applyFont="1" applyBorder="1" applyAlignment="1">
      <alignment horizontal="right" vertical="center" wrapText="1"/>
    </xf>
    <xf numFmtId="49" fontId="22" fillId="0" borderId="52" xfId="0" applyNumberFormat="1" applyFont="1" applyBorder="1" applyAlignment="1">
      <alignment horizontal="left" vertical="top" wrapText="1"/>
    </xf>
    <xf numFmtId="49" fontId="22" fillId="0" borderId="50" xfId="0" applyNumberFormat="1" applyFont="1" applyBorder="1" applyAlignment="1">
      <alignment horizontal="center" vertical="center" wrapText="1"/>
    </xf>
    <xf numFmtId="176" fontId="22" fillId="0" borderId="50" xfId="0" applyNumberFormat="1" applyFont="1" applyBorder="1" applyAlignment="1">
      <alignment horizontal="right" vertical="center" wrapText="1"/>
    </xf>
    <xf numFmtId="49" fontId="22" fillId="0" borderId="50" xfId="0" applyNumberFormat="1" applyFont="1" applyBorder="1" applyAlignment="1">
      <alignment horizontal="left" vertical="top" wrapText="1"/>
    </xf>
    <xf numFmtId="49" fontId="22" fillId="5" borderId="50" xfId="0" applyNumberFormat="1" applyFont="1" applyFill="1" applyBorder="1" applyAlignment="1">
      <alignment horizontal="center" vertical="center" wrapText="1"/>
    </xf>
    <xf numFmtId="176" fontId="22" fillId="5" borderId="50" xfId="0" applyNumberFormat="1" applyFont="1" applyFill="1" applyBorder="1" applyAlignment="1">
      <alignment horizontal="right" vertical="center" wrapText="1"/>
    </xf>
    <xf numFmtId="49" fontId="21" fillId="4" borderId="53" xfId="0" applyNumberFormat="1" applyFont="1" applyFill="1" applyBorder="1" applyAlignment="1">
      <alignment horizontal="center" vertical="center" wrapText="1"/>
    </xf>
    <xf numFmtId="49" fontId="21" fillId="4" borderId="54" xfId="0" applyNumberFormat="1" applyFont="1" applyFill="1" applyBorder="1" applyAlignment="1">
      <alignment horizontal="center" vertical="center" wrapText="1"/>
    </xf>
    <xf numFmtId="49" fontId="21" fillId="4" borderId="55" xfId="0" applyNumberFormat="1" applyFont="1" applyFill="1" applyBorder="1" applyAlignment="1">
      <alignment horizontal="center" vertical="center" wrapText="1"/>
    </xf>
    <xf numFmtId="49" fontId="21" fillId="4" borderId="51" xfId="0" applyNumberFormat="1" applyFont="1" applyFill="1" applyBorder="1" applyAlignment="1">
      <alignment horizontal="center" vertical="center" wrapText="1"/>
    </xf>
    <xf numFmtId="176" fontId="21" fillId="4" borderId="51" xfId="0" applyNumberFormat="1" applyFont="1" applyFill="1" applyBorder="1" applyAlignment="1">
      <alignment horizontal="right" vertical="center" wrapText="1"/>
    </xf>
    <xf numFmtId="49" fontId="21" fillId="4" borderId="56" xfId="0" applyNumberFormat="1" applyFont="1" applyFill="1" applyBorder="1" applyAlignment="1">
      <alignment horizontal="center" vertical="center" wrapText="1"/>
    </xf>
    <xf numFmtId="49" fontId="21" fillId="4" borderId="0" xfId="0" applyNumberFormat="1" applyFont="1" applyFill="1" applyBorder="1" applyAlignment="1">
      <alignment horizontal="center" vertical="center" wrapText="1"/>
    </xf>
    <xf numFmtId="49" fontId="21" fillId="4" borderId="57" xfId="0" applyNumberFormat="1" applyFont="1" applyFill="1" applyBorder="1" applyAlignment="1">
      <alignment horizontal="center" vertical="center" wrapText="1"/>
    </xf>
    <xf numFmtId="176" fontId="21" fillId="4" borderId="50" xfId="0" applyNumberFormat="1" applyFont="1" applyFill="1" applyBorder="1" applyAlignment="1">
      <alignment horizontal="right" vertical="center" wrapText="1"/>
    </xf>
    <xf numFmtId="49" fontId="21" fillId="4" borderId="58" xfId="0" applyNumberFormat="1" applyFont="1" applyFill="1" applyBorder="1" applyAlignment="1">
      <alignment horizontal="center" vertical="center" wrapText="1"/>
    </xf>
    <xf numFmtId="49" fontId="21" fillId="4" borderId="45" xfId="0" applyNumberFormat="1" applyFont="1" applyFill="1" applyBorder="1" applyAlignment="1">
      <alignment horizontal="center" vertical="center" wrapText="1"/>
    </xf>
    <xf numFmtId="49" fontId="21" fillId="4" borderId="59" xfId="0" applyNumberFormat="1" applyFont="1" applyFill="1" applyBorder="1" applyAlignment="1">
      <alignment horizontal="center" vertical="center" wrapText="1"/>
    </xf>
    <xf numFmtId="49" fontId="22" fillId="0" borderId="49" xfId="0" applyNumberFormat="1" applyFont="1" applyBorder="1" applyAlignment="1">
      <alignment horizontal="left" vertical="center" wrapText="1"/>
    </xf>
    <xf numFmtId="49" fontId="22" fillId="0" borderId="52" xfId="0" applyNumberFormat="1" applyFont="1" applyBorder="1" applyAlignment="1">
      <alignment horizontal="left" vertical="center" wrapText="1"/>
    </xf>
    <xf numFmtId="49" fontId="22" fillId="0" borderId="50" xfId="0" applyNumberFormat="1" applyFont="1" applyBorder="1" applyAlignment="1">
      <alignment horizontal="left" vertical="center" wrapText="1"/>
    </xf>
    <xf numFmtId="0" fontId="22" fillId="5" borderId="52" xfId="0" applyFont="1" applyFill="1" applyBorder="1" applyAlignment="1">
      <alignment horizontal="left" vertical="center" wrapText="1"/>
    </xf>
    <xf numFmtId="0" fontId="22" fillId="0" borderId="52" xfId="0" applyFont="1" applyBorder="1" applyAlignment="1">
      <alignment horizontal="left" vertical="center" wrapText="1"/>
    </xf>
    <xf numFmtId="0" fontId="22" fillId="5" borderId="50" xfId="0" applyFont="1" applyFill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49" fontId="22" fillId="5" borderId="49" xfId="0" applyNumberFormat="1" applyFont="1" applyFill="1" applyBorder="1" applyAlignment="1">
      <alignment horizontal="left" vertical="center" wrapText="1"/>
    </xf>
    <xf numFmtId="49" fontId="22" fillId="5" borderId="52" xfId="0" applyNumberFormat="1" applyFont="1" applyFill="1" applyBorder="1" applyAlignment="1">
      <alignment horizontal="left" vertical="center" wrapText="1"/>
    </xf>
    <xf numFmtId="49" fontId="22" fillId="5" borderId="50" xfId="0" applyNumberFormat="1" applyFont="1" applyFill="1" applyBorder="1" applyAlignment="1">
      <alignment horizontal="left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tabSelected="1" topLeftCell="A19" workbookViewId="0">
      <selection activeCell="B36" sqref="B36"/>
    </sheetView>
  </sheetViews>
  <sheetFormatPr defaultRowHeight="15" customHeight="1"/>
  <cols>
    <col min="1" max="1" width="10.625" style="75" customWidth="1"/>
    <col min="2" max="6" width="9.875" style="76" customWidth="1"/>
    <col min="7" max="7" width="13.625" style="76" customWidth="1"/>
    <col min="8" max="8" width="11.625" style="76" customWidth="1"/>
    <col min="9" max="33" width="9" style="76"/>
    <col min="34" max="16384" width="9" style="75"/>
  </cols>
  <sheetData>
    <row r="2" spans="1:12" s="75" customFormat="1" ht="13.5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75" customFormat="1" ht="13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75" customFormat="1" ht="13.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75" customFormat="1" ht="13.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75" customFormat="1" ht="13.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s="75" customFormat="1" ht="13.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s="75" customFormat="1" ht="13.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s="75" customFormat="1" ht="13.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s="75" customFormat="1" ht="13.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s="75" customFormat="1" ht="13.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s="75" customFormat="1" ht="13.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s="75" customFormat="1" ht="13.5">
      <c r="A13" s="82" t="s">
        <v>37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 s="75" customFormat="1" ht="33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8" spans="1:12" s="75" customFormat="1" ht="13.5"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 s="75" customFormat="1" ht="13.5"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 s="75" customFormat="1" ht="13.5"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</row>
    <row r="21" spans="1:12" s="75" customFormat="1" ht="13.5"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1:12" s="75" customFormat="1" ht="21.75">
      <c r="B22" s="83" t="s">
        <v>15</v>
      </c>
      <c r="C22" s="83"/>
      <c r="D22" s="83"/>
      <c r="E22" s="83"/>
      <c r="F22" s="83"/>
      <c r="G22" s="83"/>
      <c r="H22" s="76"/>
      <c r="I22" s="76"/>
      <c r="J22" s="76"/>
      <c r="K22" s="76"/>
      <c r="L22" s="76"/>
    </row>
    <row r="23" spans="1:12" s="75" customFormat="1" ht="38.25">
      <c r="A23" s="84" t="s">
        <v>36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</sheetData>
  <mergeCells count="4">
    <mergeCell ref="A2:L6"/>
    <mergeCell ref="A13:L14"/>
    <mergeCell ref="B22:G22"/>
    <mergeCell ref="A23:L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6"/>
  <sheetViews>
    <sheetView topLeftCell="A7" workbookViewId="0">
      <selection activeCell="M18" sqref="M18"/>
    </sheetView>
  </sheetViews>
  <sheetFormatPr defaultRowHeight="20.100000000000001" customHeight="1"/>
  <cols>
    <col min="1" max="2" width="13" style="65" customWidth="1"/>
    <col min="3" max="5" width="13" style="66" customWidth="1"/>
    <col min="6" max="7" width="13" style="4" customWidth="1"/>
    <col min="8" max="9" width="13" style="73" customWidth="1"/>
    <col min="10" max="10" width="13" style="74" customWidth="1"/>
    <col min="11" max="16384" width="9" style="4"/>
  </cols>
  <sheetData>
    <row r="1" spans="1:10" s="1" customFormat="1" ht="20.25" customHeight="1" thickBot="1">
      <c r="A1" s="97" t="s">
        <v>44</v>
      </c>
      <c r="B1" s="98"/>
      <c r="C1" s="99"/>
      <c r="D1" s="99"/>
      <c r="E1" s="99"/>
      <c r="H1" s="2"/>
      <c r="I1" s="2"/>
      <c r="J1" s="3" t="s">
        <v>0</v>
      </c>
    </row>
    <row r="2" spans="1:10" ht="19.5" customHeight="1" thickTop="1">
      <c r="A2" s="88" t="s">
        <v>1</v>
      </c>
      <c r="B2" s="89"/>
      <c r="C2" s="89"/>
      <c r="D2" s="89"/>
      <c r="E2" s="89"/>
      <c r="F2" s="90" t="s">
        <v>2</v>
      </c>
      <c r="G2" s="89"/>
      <c r="H2" s="89"/>
      <c r="I2" s="89"/>
      <c r="J2" s="91"/>
    </row>
    <row r="3" spans="1:10" ht="16.5" customHeight="1">
      <c r="A3" s="92" t="s">
        <v>3</v>
      </c>
      <c r="B3" s="93"/>
      <c r="C3" s="94" t="s">
        <v>4</v>
      </c>
      <c r="D3" s="94" t="s">
        <v>5</v>
      </c>
      <c r="E3" s="5" t="s">
        <v>6</v>
      </c>
      <c r="F3" s="96" t="s">
        <v>3</v>
      </c>
      <c r="G3" s="93"/>
      <c r="H3" s="94" t="s">
        <v>4</v>
      </c>
      <c r="I3" s="94" t="s">
        <v>7</v>
      </c>
      <c r="J3" s="6" t="s">
        <v>6</v>
      </c>
    </row>
    <row r="4" spans="1:10" ht="16.5" customHeight="1">
      <c r="A4" s="7" t="s">
        <v>8</v>
      </c>
      <c r="B4" s="8" t="s">
        <v>9</v>
      </c>
      <c r="C4" s="95"/>
      <c r="D4" s="95"/>
      <c r="E4" s="9" t="s">
        <v>10</v>
      </c>
      <c r="F4" s="10" t="s">
        <v>8</v>
      </c>
      <c r="G4" s="8" t="s">
        <v>9</v>
      </c>
      <c r="H4" s="95"/>
      <c r="I4" s="95"/>
      <c r="J4" s="11" t="s">
        <v>10</v>
      </c>
    </row>
    <row r="5" spans="1:10" s="16" customFormat="1" ht="24.75" customHeight="1">
      <c r="A5" s="85" t="s">
        <v>11</v>
      </c>
      <c r="B5" s="86"/>
      <c r="C5" s="12">
        <f>SUM(C6+C8+C12+C14+C16+C18)</f>
        <v>1634020902</v>
      </c>
      <c r="D5" s="12">
        <f>SUM(D6+D8+D12+D14+D16+D18)</f>
        <v>1629913030</v>
      </c>
      <c r="E5" s="13">
        <f t="shared" ref="E5:E20" si="0">D5-C5</f>
        <v>-4107872</v>
      </c>
      <c r="F5" s="86" t="s">
        <v>12</v>
      </c>
      <c r="G5" s="86"/>
      <c r="H5" s="14">
        <f>SUM(H6+H10+H12+H15+H17+H19)</f>
        <v>1634020902</v>
      </c>
      <c r="I5" s="14">
        <f>SUM(I6+I10+I12+I15+I17+I23+I19+I21)</f>
        <v>1629913030</v>
      </c>
      <c r="J5" s="15">
        <f t="shared" ref="J5:J24" si="1">I5-H5</f>
        <v>-4107872</v>
      </c>
    </row>
    <row r="6" spans="1:10" s="26" customFormat="1" ht="24.75" customHeight="1">
      <c r="A6" s="17" t="s">
        <v>13</v>
      </c>
      <c r="B6" s="18"/>
      <c r="C6" s="19">
        <f>C7</f>
        <v>53250000</v>
      </c>
      <c r="D6" s="19">
        <f>D7</f>
        <v>52700000</v>
      </c>
      <c r="E6" s="20">
        <f t="shared" si="0"/>
        <v>-550000</v>
      </c>
      <c r="F6" s="21" t="s">
        <v>14</v>
      </c>
      <c r="G6" s="22"/>
      <c r="H6" s="23">
        <f>SUM(H7:H9)</f>
        <v>1133770150</v>
      </c>
      <c r="I6" s="24">
        <f>SUM(I7:I9)</f>
        <v>1104611107</v>
      </c>
      <c r="J6" s="25">
        <f t="shared" si="1"/>
        <v>-29159043</v>
      </c>
    </row>
    <row r="7" spans="1:10" s="34" customFormat="1" ht="21" customHeight="1">
      <c r="A7" s="27" t="s">
        <v>15</v>
      </c>
      <c r="B7" s="28" t="s">
        <v>16</v>
      </c>
      <c r="C7" s="29">
        <v>53250000</v>
      </c>
      <c r="D7" s="29">
        <v>52700000</v>
      </c>
      <c r="E7" s="30">
        <f t="shared" si="0"/>
        <v>-550000</v>
      </c>
      <c r="F7" s="87"/>
      <c r="G7" s="28" t="s">
        <v>17</v>
      </c>
      <c r="H7" s="31">
        <v>1038594990</v>
      </c>
      <c r="I7" s="32">
        <v>1027091130</v>
      </c>
      <c r="J7" s="33">
        <f t="shared" si="1"/>
        <v>-11503860</v>
      </c>
    </row>
    <row r="8" spans="1:10" s="26" customFormat="1" ht="24.75" customHeight="1">
      <c r="A8" s="35" t="s">
        <v>18</v>
      </c>
      <c r="B8" s="36" t="s">
        <v>15</v>
      </c>
      <c r="C8" s="37">
        <f>SUM(C9:C11)</f>
        <v>1375256560</v>
      </c>
      <c r="D8" s="37">
        <f>SUM(D9:D11)</f>
        <v>1375256560</v>
      </c>
      <c r="E8" s="38">
        <f t="shared" si="0"/>
        <v>0</v>
      </c>
      <c r="F8" s="87"/>
      <c r="G8" s="28" t="s">
        <v>19</v>
      </c>
      <c r="H8" s="31">
        <v>9520000</v>
      </c>
      <c r="I8" s="32">
        <v>8468080</v>
      </c>
      <c r="J8" s="33">
        <f t="shared" si="1"/>
        <v>-1051920</v>
      </c>
    </row>
    <row r="9" spans="1:10" s="34" customFormat="1" ht="21" customHeight="1">
      <c r="A9" s="39"/>
      <c r="B9" s="28" t="s">
        <v>20</v>
      </c>
      <c r="C9" s="29">
        <v>996596510</v>
      </c>
      <c r="D9" s="32">
        <v>996596510</v>
      </c>
      <c r="E9" s="30">
        <f t="shared" si="0"/>
        <v>0</v>
      </c>
      <c r="F9" s="87"/>
      <c r="G9" s="28" t="s">
        <v>21</v>
      </c>
      <c r="H9" s="31">
        <v>85655160</v>
      </c>
      <c r="I9" s="32">
        <v>69051897</v>
      </c>
      <c r="J9" s="33">
        <f t="shared" si="1"/>
        <v>-16603263</v>
      </c>
    </row>
    <row r="10" spans="1:10" s="34" customFormat="1" ht="21" customHeight="1">
      <c r="A10" s="40"/>
      <c r="B10" s="28" t="s">
        <v>22</v>
      </c>
      <c r="C10" s="29">
        <v>200000000</v>
      </c>
      <c r="D10" s="29">
        <v>200000000</v>
      </c>
      <c r="E10" s="30">
        <f t="shared" si="0"/>
        <v>0</v>
      </c>
      <c r="F10" s="41" t="s">
        <v>23</v>
      </c>
      <c r="G10" s="36"/>
      <c r="H10" s="42">
        <f>SUM(H11)</f>
        <v>252132150</v>
      </c>
      <c r="I10" s="43">
        <f>SUM(I11)</f>
        <v>240497620</v>
      </c>
      <c r="J10" s="44">
        <f t="shared" si="1"/>
        <v>-11634530</v>
      </c>
    </row>
    <row r="11" spans="1:10" s="34" customFormat="1" ht="21" customHeight="1">
      <c r="A11" s="27" t="s">
        <v>15</v>
      </c>
      <c r="B11" s="28" t="s">
        <v>24</v>
      </c>
      <c r="C11" s="29">
        <v>178660050</v>
      </c>
      <c r="D11" s="32">
        <v>178660050</v>
      </c>
      <c r="E11" s="30">
        <f t="shared" si="0"/>
        <v>0</v>
      </c>
      <c r="F11" s="45"/>
      <c r="G11" s="28" t="s">
        <v>25</v>
      </c>
      <c r="H11" s="31">
        <v>252132150</v>
      </c>
      <c r="I11" s="32">
        <v>240497620</v>
      </c>
      <c r="J11" s="33">
        <f t="shared" si="1"/>
        <v>-11634530</v>
      </c>
    </row>
    <row r="12" spans="1:10" s="26" customFormat="1" ht="24.75" customHeight="1">
      <c r="A12" s="46" t="s">
        <v>26</v>
      </c>
      <c r="B12" s="36" t="s">
        <v>15</v>
      </c>
      <c r="C12" s="38">
        <f>C13</f>
        <v>72610000</v>
      </c>
      <c r="D12" s="38">
        <f>D13</f>
        <v>71512900</v>
      </c>
      <c r="E12" s="38">
        <f t="shared" si="0"/>
        <v>-1097100</v>
      </c>
      <c r="F12" s="47" t="s">
        <v>27</v>
      </c>
      <c r="G12" s="36"/>
      <c r="H12" s="42">
        <f>SUM(H13:H14)</f>
        <v>235303379</v>
      </c>
      <c r="I12" s="42">
        <f>SUM(I13:I14)</f>
        <v>204734360</v>
      </c>
      <c r="J12" s="44">
        <f t="shared" si="1"/>
        <v>-30569019</v>
      </c>
    </row>
    <row r="13" spans="1:10" s="34" customFormat="1" ht="22.5" customHeight="1">
      <c r="A13" s="27"/>
      <c r="B13" s="28" t="s">
        <v>26</v>
      </c>
      <c r="C13" s="29">
        <v>72610000</v>
      </c>
      <c r="D13" s="32">
        <v>71512900</v>
      </c>
      <c r="E13" s="30">
        <f t="shared" si="0"/>
        <v>-1097100</v>
      </c>
      <c r="F13" s="48"/>
      <c r="G13" s="28" t="s">
        <v>21</v>
      </c>
      <c r="H13" s="31">
        <v>169395449</v>
      </c>
      <c r="I13" s="32">
        <v>149321860</v>
      </c>
      <c r="J13" s="33">
        <f t="shared" si="1"/>
        <v>-20073589</v>
      </c>
    </row>
    <row r="14" spans="1:10" s="26" customFormat="1" ht="24.75" customHeight="1">
      <c r="A14" s="46" t="s">
        <v>28</v>
      </c>
      <c r="B14" s="36" t="s">
        <v>15</v>
      </c>
      <c r="C14" s="38">
        <f>C15</f>
        <v>60886485</v>
      </c>
      <c r="D14" s="38">
        <f>D15</f>
        <v>58433935</v>
      </c>
      <c r="E14" s="38">
        <f t="shared" si="0"/>
        <v>-2452550</v>
      </c>
      <c r="F14" s="48"/>
      <c r="G14" s="28" t="s">
        <v>29</v>
      </c>
      <c r="H14" s="31">
        <v>65907930</v>
      </c>
      <c r="I14" s="32">
        <v>55412500</v>
      </c>
      <c r="J14" s="33">
        <f t="shared" si="1"/>
        <v>-10495430</v>
      </c>
    </row>
    <row r="15" spans="1:10" s="34" customFormat="1" ht="21" customHeight="1">
      <c r="A15" s="27"/>
      <c r="B15" s="28" t="s">
        <v>28</v>
      </c>
      <c r="C15" s="29">
        <v>60886485</v>
      </c>
      <c r="D15" s="32">
        <v>58433935</v>
      </c>
      <c r="E15" s="30">
        <f t="shared" si="0"/>
        <v>-2452550</v>
      </c>
      <c r="F15" s="41" t="s">
        <v>30</v>
      </c>
      <c r="G15" s="36"/>
      <c r="H15" s="42">
        <f>SUM(H16)</f>
        <v>12485223</v>
      </c>
      <c r="I15" s="42">
        <f>SUM(I16)</f>
        <v>12485223</v>
      </c>
      <c r="J15" s="44">
        <f t="shared" si="1"/>
        <v>0</v>
      </c>
    </row>
    <row r="16" spans="1:10" s="26" customFormat="1" ht="24.75" customHeight="1">
      <c r="A16" s="46" t="s">
        <v>31</v>
      </c>
      <c r="B16" s="36" t="s">
        <v>15</v>
      </c>
      <c r="C16" s="38">
        <f>C17</f>
        <v>41397857</v>
      </c>
      <c r="D16" s="38">
        <f>D17</f>
        <v>41397857</v>
      </c>
      <c r="E16" s="38">
        <f t="shared" si="0"/>
        <v>0</v>
      </c>
      <c r="F16" s="45"/>
      <c r="G16" s="28" t="s">
        <v>30</v>
      </c>
      <c r="H16" s="31">
        <v>12485223</v>
      </c>
      <c r="I16" s="32">
        <v>12485223</v>
      </c>
      <c r="J16" s="33">
        <f t="shared" si="1"/>
        <v>0</v>
      </c>
    </row>
    <row r="17" spans="1:10" s="34" customFormat="1" ht="21" customHeight="1">
      <c r="A17" s="27"/>
      <c r="B17" s="28" t="s">
        <v>31</v>
      </c>
      <c r="C17" s="29">
        <v>41397857</v>
      </c>
      <c r="D17" s="32">
        <v>41397857</v>
      </c>
      <c r="E17" s="30">
        <f t="shared" si="0"/>
        <v>0</v>
      </c>
      <c r="F17" s="47" t="s">
        <v>32</v>
      </c>
      <c r="G17" s="36"/>
      <c r="H17" s="42">
        <f>SUM(H18)</f>
        <v>180000</v>
      </c>
      <c r="I17" s="43">
        <f>SUM(I18)</f>
        <v>90000</v>
      </c>
      <c r="J17" s="44">
        <f t="shared" si="1"/>
        <v>-90000</v>
      </c>
    </row>
    <row r="18" spans="1:10" s="26" customFormat="1" ht="24.75" customHeight="1">
      <c r="A18" s="46" t="s">
        <v>38</v>
      </c>
      <c r="B18" s="36" t="s">
        <v>15</v>
      </c>
      <c r="C18" s="38">
        <f>C19+C20</f>
        <v>30620000</v>
      </c>
      <c r="D18" s="38">
        <f>D19+D20</f>
        <v>30611778</v>
      </c>
      <c r="E18" s="38">
        <f t="shared" si="0"/>
        <v>-8222</v>
      </c>
      <c r="F18" s="48"/>
      <c r="G18" s="49" t="s">
        <v>32</v>
      </c>
      <c r="H18" s="50">
        <v>180000</v>
      </c>
      <c r="I18" s="32">
        <v>90000</v>
      </c>
      <c r="J18" s="51">
        <f t="shared" si="1"/>
        <v>-90000</v>
      </c>
    </row>
    <row r="19" spans="1:10" s="26" customFormat="1" ht="24.75" customHeight="1">
      <c r="A19" s="52"/>
      <c r="B19" s="53" t="s">
        <v>33</v>
      </c>
      <c r="C19" s="54">
        <v>30430000</v>
      </c>
      <c r="D19" s="32">
        <v>30472400</v>
      </c>
      <c r="E19" s="55">
        <f t="shared" si="0"/>
        <v>42400</v>
      </c>
      <c r="F19" s="47" t="s">
        <v>40</v>
      </c>
      <c r="G19" s="36"/>
      <c r="H19" s="42">
        <v>150000</v>
      </c>
      <c r="I19" s="43">
        <f>SUM(I20)</f>
        <v>0</v>
      </c>
      <c r="J19" s="44">
        <f t="shared" ref="J19" si="2">I19-H19</f>
        <v>-150000</v>
      </c>
    </row>
    <row r="20" spans="1:10" s="26" customFormat="1" ht="24.75" customHeight="1">
      <c r="A20" s="80"/>
      <c r="B20" s="28" t="s">
        <v>39</v>
      </c>
      <c r="C20" s="29">
        <v>190000</v>
      </c>
      <c r="D20" s="32">
        <v>139378</v>
      </c>
      <c r="E20" s="30">
        <f t="shared" si="0"/>
        <v>-50622</v>
      </c>
      <c r="F20" s="77"/>
      <c r="G20" s="49" t="s">
        <v>41</v>
      </c>
      <c r="H20" s="50">
        <v>150000</v>
      </c>
      <c r="I20" s="32">
        <v>0</v>
      </c>
      <c r="J20" s="51"/>
    </row>
    <row r="21" spans="1:10" s="26" customFormat="1" ht="24.75" customHeight="1">
      <c r="A21" s="78"/>
      <c r="B21" s="28"/>
      <c r="C21" s="29"/>
      <c r="D21" s="32"/>
      <c r="E21" s="30"/>
      <c r="F21" s="47" t="s">
        <v>42</v>
      </c>
      <c r="G21" s="36"/>
      <c r="H21" s="42">
        <v>0</v>
      </c>
      <c r="I21" s="43">
        <f>SUM(I22)</f>
        <v>60000</v>
      </c>
      <c r="J21" s="44">
        <f t="shared" ref="J21" si="3">I21-H21</f>
        <v>60000</v>
      </c>
    </row>
    <row r="22" spans="1:10" s="26" customFormat="1" ht="21.75" customHeight="1">
      <c r="A22" s="78"/>
      <c r="B22" s="28"/>
      <c r="C22" s="29"/>
      <c r="D22" s="32"/>
      <c r="E22" s="30"/>
      <c r="F22" s="77"/>
      <c r="G22" s="49" t="s">
        <v>43</v>
      </c>
      <c r="H22" s="50"/>
      <c r="I22" s="32">
        <v>60000</v>
      </c>
      <c r="J22" s="51">
        <f t="shared" si="1"/>
        <v>60000</v>
      </c>
    </row>
    <row r="23" spans="1:10" s="26" customFormat="1" ht="24.75" customHeight="1">
      <c r="A23" s="79"/>
      <c r="B23" s="53"/>
      <c r="C23" s="54"/>
      <c r="D23" s="32"/>
      <c r="E23" s="55"/>
      <c r="F23" s="47" t="s">
        <v>31</v>
      </c>
      <c r="G23" s="36"/>
      <c r="H23" s="42">
        <f>SUM(H24)</f>
        <v>0</v>
      </c>
      <c r="I23" s="43">
        <f>SUM(I24)</f>
        <v>67434720</v>
      </c>
      <c r="J23" s="44">
        <f t="shared" si="1"/>
        <v>67434720</v>
      </c>
    </row>
    <row r="24" spans="1:10" s="26" customFormat="1" ht="21" customHeight="1" thickBot="1">
      <c r="A24" s="56"/>
      <c r="B24" s="57"/>
      <c r="C24" s="58"/>
      <c r="D24" s="59"/>
      <c r="E24" s="60"/>
      <c r="F24" s="61"/>
      <c r="G24" s="62" t="s">
        <v>34</v>
      </c>
      <c r="H24" s="63">
        <v>0</v>
      </c>
      <c r="I24" s="59">
        <v>67434720</v>
      </c>
      <c r="J24" s="64">
        <f t="shared" si="1"/>
        <v>67434720</v>
      </c>
    </row>
    <row r="25" spans="1:10" s="70" customFormat="1" ht="20.25" customHeight="1" thickTop="1">
      <c r="A25" s="65"/>
      <c r="B25" s="65"/>
      <c r="C25" s="66"/>
      <c r="D25" s="66"/>
      <c r="E25" s="66"/>
      <c r="F25" s="67"/>
      <c r="G25" s="68"/>
      <c r="H25" s="69"/>
      <c r="I25" s="68"/>
      <c r="J25" s="68"/>
    </row>
    <row r="26" spans="1:10" s="70" customFormat="1" ht="20.100000000000001" customHeight="1">
      <c r="A26" s="65"/>
      <c r="B26" s="65"/>
      <c r="C26" s="66"/>
      <c r="D26" s="66"/>
      <c r="E26" s="66"/>
      <c r="H26" s="71"/>
      <c r="I26" s="71"/>
      <c r="J26" s="72"/>
    </row>
    <row r="27" spans="1:10" s="70" customFormat="1" ht="20.100000000000001" customHeight="1">
      <c r="A27" s="65"/>
      <c r="B27" s="65"/>
      <c r="C27" s="66"/>
      <c r="D27" s="66"/>
      <c r="E27" s="66"/>
      <c r="H27" s="71"/>
      <c r="I27" s="71"/>
      <c r="J27" s="72"/>
    </row>
    <row r="28" spans="1:10" s="70" customFormat="1" ht="20.100000000000001" customHeight="1">
      <c r="A28" s="65"/>
      <c r="B28" s="65"/>
      <c r="C28" s="66"/>
      <c r="D28" s="66"/>
      <c r="E28" s="66"/>
      <c r="H28" s="71"/>
      <c r="I28" s="71"/>
      <c r="J28" s="72"/>
    </row>
    <row r="29" spans="1:10" s="70" customFormat="1" ht="20.100000000000001" customHeight="1">
      <c r="A29" s="65"/>
      <c r="B29" s="65"/>
      <c r="C29" s="66"/>
      <c r="D29" s="66"/>
      <c r="E29" s="66"/>
      <c r="H29" s="71"/>
      <c r="I29" s="71"/>
      <c r="J29" s="72"/>
    </row>
    <row r="30" spans="1:10" s="70" customFormat="1" ht="20.100000000000001" customHeight="1">
      <c r="A30" s="65"/>
      <c r="B30" s="65"/>
      <c r="C30" s="66"/>
      <c r="D30" s="66"/>
      <c r="E30" s="66"/>
      <c r="H30" s="71"/>
      <c r="I30" s="71"/>
      <c r="J30" s="72"/>
    </row>
    <row r="31" spans="1:10" s="70" customFormat="1" ht="20.100000000000001" customHeight="1">
      <c r="A31" s="65"/>
      <c r="B31" s="65"/>
      <c r="C31" s="66"/>
      <c r="D31" s="66"/>
      <c r="E31" s="66"/>
      <c r="H31" s="71"/>
      <c r="I31" s="71"/>
      <c r="J31" s="72"/>
    </row>
    <row r="32" spans="1:10" s="70" customFormat="1" ht="20.100000000000001" customHeight="1">
      <c r="A32" s="65"/>
      <c r="B32" s="65"/>
      <c r="C32" s="66"/>
      <c r="D32" s="66"/>
      <c r="E32" s="66"/>
      <c r="H32" s="71"/>
      <c r="I32" s="71"/>
      <c r="J32" s="72"/>
    </row>
    <row r="33" spans="1:10" s="70" customFormat="1" ht="20.100000000000001" customHeight="1">
      <c r="A33" s="65"/>
      <c r="B33" s="65"/>
      <c r="C33" s="66"/>
      <c r="D33" s="66"/>
      <c r="E33" s="66"/>
      <c r="H33" s="71"/>
      <c r="I33" s="71"/>
      <c r="J33" s="72"/>
    </row>
    <row r="34" spans="1:10" s="70" customFormat="1" ht="20.100000000000001" customHeight="1">
      <c r="A34" s="65"/>
      <c r="B34" s="65"/>
      <c r="C34" s="66"/>
      <c r="D34" s="66"/>
      <c r="E34" s="66"/>
      <c r="H34" s="71"/>
      <c r="I34" s="71"/>
      <c r="J34" s="72"/>
    </row>
    <row r="35" spans="1:10" s="70" customFormat="1" ht="20.100000000000001" customHeight="1">
      <c r="A35" s="65"/>
      <c r="B35" s="65"/>
      <c r="C35" s="66"/>
      <c r="D35" s="66"/>
      <c r="E35" s="66"/>
      <c r="H35" s="71"/>
      <c r="I35" s="71"/>
      <c r="J35" s="72"/>
    </row>
    <row r="36" spans="1:10" s="70" customFormat="1" ht="20.100000000000001" customHeight="1">
      <c r="A36" s="65"/>
      <c r="B36" s="65"/>
      <c r="C36" s="66"/>
      <c r="D36" s="66"/>
      <c r="E36" s="66"/>
      <c r="H36" s="71"/>
      <c r="I36" s="71"/>
      <c r="J36" s="72"/>
    </row>
    <row r="37" spans="1:10" s="70" customFormat="1" ht="20.100000000000001" customHeight="1">
      <c r="A37" s="65"/>
      <c r="B37" s="65"/>
      <c r="C37" s="66"/>
      <c r="D37" s="66"/>
      <c r="E37" s="66"/>
      <c r="H37" s="71"/>
      <c r="I37" s="71"/>
      <c r="J37" s="72"/>
    </row>
    <row r="38" spans="1:10" s="70" customFormat="1" ht="20.100000000000001" customHeight="1">
      <c r="A38" s="65"/>
      <c r="B38" s="65"/>
      <c r="C38" s="66"/>
      <c r="D38" s="66"/>
      <c r="E38" s="66"/>
      <c r="H38" s="71"/>
      <c r="I38" s="71"/>
      <c r="J38" s="72"/>
    </row>
    <row r="39" spans="1:10" s="70" customFormat="1" ht="20.100000000000001" customHeight="1">
      <c r="A39" s="65"/>
      <c r="B39" s="65"/>
      <c r="C39" s="66"/>
      <c r="D39" s="66"/>
      <c r="E39" s="66"/>
      <c r="H39" s="71"/>
      <c r="I39" s="71"/>
      <c r="J39" s="72"/>
    </row>
    <row r="40" spans="1:10" s="70" customFormat="1" ht="20.100000000000001" customHeight="1">
      <c r="A40" s="65"/>
      <c r="B40" s="65"/>
      <c r="C40" s="66"/>
      <c r="D40" s="66"/>
      <c r="E40" s="66"/>
      <c r="H40" s="71"/>
      <c r="I40" s="71"/>
      <c r="J40" s="72"/>
    </row>
    <row r="41" spans="1:10" s="70" customFormat="1" ht="20.100000000000001" customHeight="1">
      <c r="A41" s="65"/>
      <c r="B41" s="65"/>
      <c r="C41" s="66"/>
      <c r="D41" s="66"/>
      <c r="E41" s="66"/>
      <c r="H41" s="71"/>
      <c r="I41" s="71"/>
      <c r="J41" s="72"/>
    </row>
    <row r="42" spans="1:10" s="70" customFormat="1" ht="20.100000000000001" customHeight="1">
      <c r="A42" s="65"/>
      <c r="B42" s="65"/>
      <c r="C42" s="66"/>
      <c r="D42" s="66"/>
      <c r="E42" s="66"/>
      <c r="H42" s="71"/>
      <c r="I42" s="71"/>
      <c r="J42" s="72"/>
    </row>
    <row r="43" spans="1:10" s="70" customFormat="1" ht="20.100000000000001" customHeight="1">
      <c r="A43" s="65"/>
      <c r="B43" s="65"/>
      <c r="C43" s="66"/>
      <c r="D43" s="66"/>
      <c r="E43" s="66"/>
      <c r="H43" s="71"/>
      <c r="I43" s="71"/>
      <c r="J43" s="72"/>
    </row>
    <row r="44" spans="1:10" s="70" customFormat="1" ht="20.100000000000001" customHeight="1">
      <c r="A44" s="65"/>
      <c r="B44" s="65"/>
      <c r="C44" s="66"/>
      <c r="D44" s="66"/>
      <c r="E44" s="66"/>
      <c r="H44" s="71"/>
      <c r="I44" s="71"/>
      <c r="J44" s="72"/>
    </row>
    <row r="45" spans="1:10" s="70" customFormat="1" ht="20.100000000000001" customHeight="1">
      <c r="A45" s="65"/>
      <c r="B45" s="65"/>
      <c r="C45" s="66"/>
      <c r="D45" s="66"/>
      <c r="E45" s="66"/>
      <c r="H45" s="71"/>
      <c r="I45" s="71"/>
      <c r="J45" s="72"/>
    </row>
    <row r="46" spans="1:10" s="70" customFormat="1" ht="20.100000000000001" customHeight="1">
      <c r="A46" s="65"/>
      <c r="B46" s="65"/>
      <c r="C46" s="66"/>
      <c r="D46" s="66"/>
      <c r="E46" s="66"/>
      <c r="H46" s="71"/>
      <c r="I46" s="71"/>
      <c r="J46" s="72"/>
    </row>
    <row r="47" spans="1:10" s="70" customFormat="1" ht="20.100000000000001" customHeight="1">
      <c r="A47" s="65"/>
      <c r="B47" s="65"/>
      <c r="C47" s="66"/>
      <c r="D47" s="66"/>
      <c r="E47" s="66"/>
      <c r="H47" s="71"/>
      <c r="I47" s="71"/>
      <c r="J47" s="72"/>
    </row>
    <row r="48" spans="1:10" s="70" customFormat="1" ht="20.100000000000001" customHeight="1">
      <c r="A48" s="65"/>
      <c r="B48" s="65"/>
      <c r="C48" s="66"/>
      <c r="D48" s="66"/>
      <c r="E48" s="66"/>
      <c r="H48" s="71"/>
      <c r="I48" s="71"/>
      <c r="J48" s="72"/>
    </row>
    <row r="49" spans="1:10" s="70" customFormat="1" ht="20.100000000000001" customHeight="1">
      <c r="A49" s="65"/>
      <c r="B49" s="65"/>
      <c r="C49" s="66"/>
      <c r="D49" s="66"/>
      <c r="E49" s="66"/>
      <c r="H49" s="71"/>
      <c r="I49" s="71"/>
      <c r="J49" s="72"/>
    </row>
    <row r="50" spans="1:10" s="70" customFormat="1" ht="20.100000000000001" customHeight="1">
      <c r="A50" s="65"/>
      <c r="B50" s="65"/>
      <c r="C50" s="66"/>
      <c r="D50" s="66"/>
      <c r="E50" s="66"/>
      <c r="H50" s="71"/>
      <c r="I50" s="71"/>
      <c r="J50" s="72"/>
    </row>
    <row r="51" spans="1:10" s="70" customFormat="1" ht="20.100000000000001" customHeight="1">
      <c r="A51" s="65"/>
      <c r="B51" s="65"/>
      <c r="C51" s="66"/>
      <c r="D51" s="66"/>
      <c r="E51" s="66"/>
      <c r="H51" s="71"/>
      <c r="I51" s="71"/>
      <c r="J51" s="72"/>
    </row>
    <row r="52" spans="1:10" s="70" customFormat="1" ht="20.100000000000001" customHeight="1">
      <c r="A52" s="65"/>
      <c r="B52" s="65"/>
      <c r="C52" s="66"/>
      <c r="D52" s="66"/>
      <c r="E52" s="66"/>
      <c r="H52" s="71"/>
      <c r="I52" s="71"/>
      <c r="J52" s="72"/>
    </row>
    <row r="53" spans="1:10" s="70" customFormat="1" ht="20.100000000000001" customHeight="1">
      <c r="A53" s="65"/>
      <c r="B53" s="65"/>
      <c r="C53" s="66"/>
      <c r="D53" s="66"/>
      <c r="E53" s="66"/>
      <c r="H53" s="71"/>
      <c r="I53" s="71"/>
      <c r="J53" s="72"/>
    </row>
    <row r="54" spans="1:10" s="70" customFormat="1" ht="20.100000000000001" customHeight="1">
      <c r="A54" s="65"/>
      <c r="B54" s="65"/>
      <c r="C54" s="66"/>
      <c r="D54" s="66"/>
      <c r="E54" s="66"/>
      <c r="H54" s="71"/>
      <c r="I54" s="71"/>
      <c r="J54" s="72"/>
    </row>
    <row r="55" spans="1:10" s="70" customFormat="1" ht="20.100000000000001" customHeight="1">
      <c r="A55" s="65"/>
      <c r="B55" s="65"/>
      <c r="C55" s="66"/>
      <c r="D55" s="66"/>
      <c r="E55" s="66"/>
      <c r="H55" s="71"/>
      <c r="I55" s="71"/>
      <c r="J55" s="72"/>
    </row>
    <row r="56" spans="1:10" s="70" customFormat="1" ht="20.100000000000001" customHeight="1">
      <c r="A56" s="65"/>
      <c r="B56" s="65"/>
      <c r="C56" s="66"/>
      <c r="D56" s="66"/>
      <c r="E56" s="66"/>
      <c r="H56" s="71"/>
      <c r="I56" s="71"/>
      <c r="J56" s="72"/>
    </row>
    <row r="57" spans="1:10" s="70" customFormat="1" ht="20.100000000000001" customHeight="1">
      <c r="A57" s="65"/>
      <c r="B57" s="65"/>
      <c r="C57" s="66"/>
      <c r="D57" s="66"/>
      <c r="E57" s="66"/>
      <c r="H57" s="71"/>
      <c r="I57" s="71"/>
      <c r="J57" s="72"/>
    </row>
    <row r="58" spans="1:10" s="70" customFormat="1" ht="20.100000000000001" customHeight="1">
      <c r="A58" s="65"/>
      <c r="B58" s="65"/>
      <c r="C58" s="66"/>
      <c r="D58" s="66"/>
      <c r="E58" s="66"/>
      <c r="H58" s="71"/>
      <c r="I58" s="71"/>
      <c r="J58" s="72"/>
    </row>
    <row r="59" spans="1:10" s="70" customFormat="1" ht="20.100000000000001" customHeight="1">
      <c r="A59" s="65"/>
      <c r="B59" s="65"/>
      <c r="C59" s="66"/>
      <c r="D59" s="66"/>
      <c r="E59" s="66"/>
      <c r="H59" s="71"/>
      <c r="I59" s="71"/>
      <c r="J59" s="72"/>
    </row>
    <row r="60" spans="1:10" s="70" customFormat="1" ht="20.100000000000001" customHeight="1">
      <c r="A60" s="65"/>
      <c r="B60" s="65"/>
      <c r="C60" s="66"/>
      <c r="D60" s="66"/>
      <c r="E60" s="66"/>
      <c r="H60" s="71"/>
      <c r="I60" s="71"/>
      <c r="J60" s="72"/>
    </row>
    <row r="61" spans="1:10" s="70" customFormat="1" ht="20.100000000000001" customHeight="1">
      <c r="A61" s="65"/>
      <c r="B61" s="65"/>
      <c r="C61" s="66"/>
      <c r="D61" s="66"/>
      <c r="E61" s="66"/>
      <c r="H61" s="71"/>
      <c r="I61" s="71"/>
      <c r="J61" s="72"/>
    </row>
    <row r="62" spans="1:10" s="70" customFormat="1" ht="20.100000000000001" customHeight="1">
      <c r="A62" s="65"/>
      <c r="B62" s="65"/>
      <c r="C62" s="66"/>
      <c r="D62" s="66"/>
      <c r="E62" s="66"/>
      <c r="H62" s="71"/>
      <c r="I62" s="71"/>
      <c r="J62" s="72"/>
    </row>
    <row r="63" spans="1:10" s="70" customFormat="1" ht="20.100000000000001" customHeight="1">
      <c r="A63" s="65"/>
      <c r="B63" s="65"/>
      <c r="C63" s="66"/>
      <c r="D63" s="66"/>
      <c r="E63" s="66"/>
      <c r="H63" s="71"/>
      <c r="I63" s="71"/>
      <c r="J63" s="72"/>
    </row>
    <row r="64" spans="1:10" s="70" customFormat="1" ht="20.100000000000001" customHeight="1">
      <c r="A64" s="65"/>
      <c r="B64" s="65"/>
      <c r="C64" s="66"/>
      <c r="D64" s="66"/>
      <c r="E64" s="66"/>
      <c r="H64" s="71"/>
      <c r="I64" s="71"/>
      <c r="J64" s="72"/>
    </row>
    <row r="65" spans="1:10" s="70" customFormat="1" ht="20.100000000000001" customHeight="1">
      <c r="A65" s="65"/>
      <c r="B65" s="65"/>
      <c r="C65" s="66"/>
      <c r="D65" s="66"/>
      <c r="E65" s="66"/>
      <c r="H65" s="71"/>
      <c r="I65" s="71"/>
      <c r="J65" s="72"/>
    </row>
    <row r="66" spans="1:10" s="70" customFormat="1" ht="20.100000000000001" customHeight="1">
      <c r="A66" s="65"/>
      <c r="B66" s="65"/>
      <c r="C66" s="66"/>
      <c r="D66" s="66"/>
      <c r="E66" s="66"/>
      <c r="H66" s="71"/>
      <c r="I66" s="71"/>
      <c r="J66" s="72"/>
    </row>
    <row r="67" spans="1:10" s="70" customFormat="1" ht="20.100000000000001" customHeight="1">
      <c r="A67" s="65"/>
      <c r="B67" s="65"/>
      <c r="C67" s="66"/>
      <c r="D67" s="66"/>
      <c r="E67" s="66"/>
      <c r="H67" s="71"/>
      <c r="I67" s="71"/>
      <c r="J67" s="72"/>
    </row>
    <row r="68" spans="1:10" s="70" customFormat="1" ht="20.100000000000001" customHeight="1">
      <c r="A68" s="65"/>
      <c r="B68" s="65"/>
      <c r="C68" s="66"/>
      <c r="D68" s="66"/>
      <c r="E68" s="66"/>
      <c r="H68" s="71"/>
      <c r="I68" s="71"/>
      <c r="J68" s="72"/>
    </row>
    <row r="69" spans="1:10" s="70" customFormat="1" ht="20.100000000000001" customHeight="1">
      <c r="A69" s="65"/>
      <c r="B69" s="65"/>
      <c r="C69" s="66"/>
      <c r="D69" s="66"/>
      <c r="E69" s="66"/>
      <c r="H69" s="71"/>
      <c r="I69" s="71"/>
      <c r="J69" s="72"/>
    </row>
    <row r="70" spans="1:10" s="70" customFormat="1" ht="20.100000000000001" customHeight="1">
      <c r="A70" s="65"/>
      <c r="B70" s="65"/>
      <c r="C70" s="66"/>
      <c r="D70" s="66"/>
      <c r="E70" s="66"/>
      <c r="H70" s="71"/>
      <c r="I70" s="71"/>
      <c r="J70" s="72"/>
    </row>
    <row r="71" spans="1:10" s="70" customFormat="1" ht="20.100000000000001" customHeight="1">
      <c r="A71" s="65"/>
      <c r="B71" s="65"/>
      <c r="C71" s="66"/>
      <c r="D71" s="66"/>
      <c r="E71" s="66"/>
      <c r="H71" s="71"/>
      <c r="I71" s="71"/>
      <c r="J71" s="72"/>
    </row>
    <row r="72" spans="1:10" s="70" customFormat="1" ht="20.100000000000001" customHeight="1">
      <c r="A72" s="65"/>
      <c r="B72" s="65"/>
      <c r="C72" s="66"/>
      <c r="D72" s="66"/>
      <c r="E72" s="66"/>
      <c r="H72" s="71"/>
      <c r="I72" s="71"/>
      <c r="J72" s="72"/>
    </row>
    <row r="73" spans="1:10" s="70" customFormat="1" ht="20.100000000000001" customHeight="1">
      <c r="A73" s="65"/>
      <c r="B73" s="65"/>
      <c r="C73" s="66"/>
      <c r="D73" s="66"/>
      <c r="E73" s="66"/>
      <c r="H73" s="71"/>
      <c r="I73" s="71"/>
      <c r="J73" s="72"/>
    </row>
    <row r="74" spans="1:10" s="70" customFormat="1" ht="20.100000000000001" customHeight="1">
      <c r="A74" s="65"/>
      <c r="B74" s="65"/>
      <c r="C74" s="66"/>
      <c r="D74" s="66"/>
      <c r="E74" s="66"/>
      <c r="H74" s="71"/>
      <c r="I74" s="71"/>
      <c r="J74" s="72"/>
    </row>
    <row r="75" spans="1:10" s="70" customFormat="1" ht="20.100000000000001" customHeight="1">
      <c r="A75" s="65"/>
      <c r="B75" s="65"/>
      <c r="C75" s="66"/>
      <c r="D75" s="66"/>
      <c r="E75" s="66"/>
      <c r="H75" s="71"/>
      <c r="I75" s="71"/>
      <c r="J75" s="72"/>
    </row>
    <row r="76" spans="1:10" s="70" customFormat="1" ht="20.100000000000001" customHeight="1">
      <c r="A76" s="65"/>
      <c r="B76" s="65"/>
      <c r="C76" s="66"/>
      <c r="D76" s="66"/>
      <c r="E76" s="66"/>
      <c r="H76" s="71"/>
      <c r="I76" s="71"/>
      <c r="J76" s="72"/>
    </row>
    <row r="77" spans="1:10" s="70" customFormat="1" ht="20.100000000000001" customHeight="1">
      <c r="A77" s="65"/>
      <c r="B77" s="65"/>
      <c r="C77" s="66"/>
      <c r="D77" s="66"/>
      <c r="E77" s="66"/>
      <c r="H77" s="71"/>
      <c r="I77" s="71"/>
      <c r="J77" s="72"/>
    </row>
    <row r="78" spans="1:10" s="70" customFormat="1" ht="20.100000000000001" customHeight="1">
      <c r="A78" s="65"/>
      <c r="B78" s="65"/>
      <c r="C78" s="66"/>
      <c r="D78" s="66"/>
      <c r="E78" s="66"/>
      <c r="H78" s="71"/>
      <c r="I78" s="71"/>
      <c r="J78" s="72"/>
    </row>
    <row r="79" spans="1:10" s="70" customFormat="1" ht="20.100000000000001" customHeight="1">
      <c r="A79" s="65"/>
      <c r="B79" s="65"/>
      <c r="C79" s="66"/>
      <c r="D79" s="66"/>
      <c r="E79" s="66"/>
      <c r="H79" s="71"/>
      <c r="I79" s="71"/>
      <c r="J79" s="72"/>
    </row>
    <row r="80" spans="1:10" s="70" customFormat="1" ht="20.100000000000001" customHeight="1">
      <c r="A80" s="65"/>
      <c r="B80" s="65"/>
      <c r="C80" s="66"/>
      <c r="D80" s="66"/>
      <c r="E80" s="66"/>
      <c r="H80" s="71"/>
      <c r="I80" s="71"/>
      <c r="J80" s="72"/>
    </row>
    <row r="81" spans="1:10" s="70" customFormat="1" ht="20.100000000000001" customHeight="1">
      <c r="A81" s="65"/>
      <c r="B81" s="65"/>
      <c r="C81" s="66"/>
      <c r="D81" s="66"/>
      <c r="E81" s="66"/>
      <c r="H81" s="71"/>
      <c r="I81" s="71"/>
      <c r="J81" s="72"/>
    </row>
    <row r="82" spans="1:10" s="70" customFormat="1" ht="20.100000000000001" customHeight="1">
      <c r="A82" s="65"/>
      <c r="B82" s="65"/>
      <c r="C82" s="66"/>
      <c r="D82" s="66"/>
      <c r="E82" s="66"/>
      <c r="H82" s="71"/>
      <c r="I82" s="71"/>
      <c r="J82" s="72"/>
    </row>
    <row r="83" spans="1:10" s="70" customFormat="1" ht="20.100000000000001" customHeight="1">
      <c r="A83" s="65"/>
      <c r="B83" s="65"/>
      <c r="C83" s="66"/>
      <c r="D83" s="66"/>
      <c r="E83" s="66"/>
      <c r="H83" s="71"/>
      <c r="I83" s="71"/>
      <c r="J83" s="72"/>
    </row>
    <row r="84" spans="1:10" s="70" customFormat="1" ht="20.100000000000001" customHeight="1">
      <c r="A84" s="65"/>
      <c r="B84" s="65"/>
      <c r="C84" s="66"/>
      <c r="D84" s="66"/>
      <c r="E84" s="66"/>
      <c r="H84" s="71"/>
      <c r="I84" s="71"/>
      <c r="J84" s="72"/>
    </row>
    <row r="85" spans="1:10" s="70" customFormat="1" ht="20.100000000000001" customHeight="1">
      <c r="A85" s="65"/>
      <c r="B85" s="65"/>
      <c r="C85" s="66"/>
      <c r="D85" s="66"/>
      <c r="E85" s="66"/>
      <c r="H85" s="71"/>
      <c r="I85" s="71"/>
      <c r="J85" s="72"/>
    </row>
    <row r="86" spans="1:10" s="70" customFormat="1" ht="20.100000000000001" customHeight="1">
      <c r="A86" s="65"/>
      <c r="B86" s="65"/>
      <c r="C86" s="66"/>
      <c r="D86" s="66"/>
      <c r="E86" s="66"/>
      <c r="H86" s="71"/>
      <c r="I86" s="71"/>
      <c r="J86" s="72"/>
    </row>
    <row r="87" spans="1:10" s="70" customFormat="1" ht="20.100000000000001" customHeight="1">
      <c r="A87" s="65"/>
      <c r="B87" s="65"/>
      <c r="C87" s="66"/>
      <c r="D87" s="66"/>
      <c r="E87" s="66"/>
      <c r="H87" s="71"/>
      <c r="I87" s="71"/>
      <c r="J87" s="72"/>
    </row>
    <row r="88" spans="1:10" s="70" customFormat="1" ht="20.100000000000001" customHeight="1">
      <c r="A88" s="65"/>
      <c r="B88" s="65"/>
      <c r="C88" s="66"/>
      <c r="D88" s="66"/>
      <c r="E88" s="66"/>
      <c r="H88" s="71"/>
      <c r="I88" s="71"/>
      <c r="J88" s="72"/>
    </row>
    <row r="89" spans="1:10" s="70" customFormat="1" ht="20.100000000000001" customHeight="1">
      <c r="A89" s="65"/>
      <c r="B89" s="65"/>
      <c r="C89" s="66"/>
      <c r="D89" s="66"/>
      <c r="E89" s="66"/>
      <c r="H89" s="71"/>
      <c r="I89" s="71"/>
      <c r="J89" s="72"/>
    </row>
    <row r="90" spans="1:10" s="70" customFormat="1" ht="20.100000000000001" customHeight="1">
      <c r="A90" s="65"/>
      <c r="B90" s="65"/>
      <c r="C90" s="66"/>
      <c r="D90" s="66"/>
      <c r="E90" s="66"/>
      <c r="H90" s="71"/>
      <c r="I90" s="71"/>
      <c r="J90" s="72"/>
    </row>
    <row r="91" spans="1:10" s="70" customFormat="1" ht="20.100000000000001" customHeight="1">
      <c r="A91" s="65"/>
      <c r="B91" s="65"/>
      <c r="C91" s="66"/>
      <c r="D91" s="66"/>
      <c r="E91" s="66"/>
      <c r="H91" s="71"/>
      <c r="I91" s="71"/>
      <c r="J91" s="72"/>
    </row>
    <row r="92" spans="1:10" s="70" customFormat="1" ht="20.100000000000001" customHeight="1">
      <c r="A92" s="65"/>
      <c r="B92" s="65"/>
      <c r="C92" s="66"/>
      <c r="D92" s="66"/>
      <c r="E92" s="66"/>
      <c r="H92" s="71"/>
      <c r="I92" s="71"/>
      <c r="J92" s="72"/>
    </row>
    <row r="93" spans="1:10" s="70" customFormat="1" ht="20.100000000000001" customHeight="1">
      <c r="A93" s="65"/>
      <c r="B93" s="65"/>
      <c r="C93" s="66"/>
      <c r="D93" s="66"/>
      <c r="E93" s="66"/>
      <c r="H93" s="71"/>
      <c r="I93" s="71"/>
      <c r="J93" s="72"/>
    </row>
    <row r="94" spans="1:10" s="70" customFormat="1" ht="20.100000000000001" customHeight="1">
      <c r="A94" s="65"/>
      <c r="B94" s="65"/>
      <c r="C94" s="66"/>
      <c r="D94" s="66"/>
      <c r="E94" s="66"/>
      <c r="H94" s="71"/>
      <c r="I94" s="71"/>
      <c r="J94" s="72"/>
    </row>
    <row r="95" spans="1:10" s="70" customFormat="1" ht="20.100000000000001" customHeight="1">
      <c r="A95" s="65"/>
      <c r="B95" s="65"/>
      <c r="C95" s="66"/>
      <c r="D95" s="66"/>
      <c r="E95" s="66"/>
      <c r="H95" s="71"/>
      <c r="I95" s="71"/>
      <c r="J95" s="72"/>
    </row>
    <row r="96" spans="1:10" s="70" customFormat="1" ht="20.100000000000001" customHeight="1">
      <c r="A96" s="65"/>
      <c r="B96" s="65"/>
      <c r="C96" s="66"/>
      <c r="D96" s="66"/>
      <c r="E96" s="66"/>
      <c r="H96" s="71"/>
      <c r="I96" s="71"/>
      <c r="J96" s="72"/>
    </row>
    <row r="97" spans="1:10" s="70" customFormat="1" ht="20.100000000000001" customHeight="1">
      <c r="A97" s="65"/>
      <c r="B97" s="65"/>
      <c r="C97" s="66"/>
      <c r="D97" s="66"/>
      <c r="E97" s="66"/>
      <c r="H97" s="71"/>
      <c r="I97" s="71"/>
      <c r="J97" s="72"/>
    </row>
    <row r="98" spans="1:10" s="70" customFormat="1" ht="20.100000000000001" customHeight="1">
      <c r="A98" s="65"/>
      <c r="B98" s="65"/>
      <c r="C98" s="66"/>
      <c r="D98" s="66"/>
      <c r="E98" s="66"/>
      <c r="H98" s="71"/>
      <c r="I98" s="71"/>
      <c r="J98" s="72"/>
    </row>
    <row r="99" spans="1:10" s="70" customFormat="1" ht="20.100000000000001" customHeight="1">
      <c r="A99" s="65"/>
      <c r="B99" s="65"/>
      <c r="C99" s="66"/>
      <c r="D99" s="66"/>
      <c r="E99" s="66"/>
      <c r="H99" s="71"/>
      <c r="I99" s="71"/>
      <c r="J99" s="72"/>
    </row>
    <row r="100" spans="1:10" s="70" customFormat="1" ht="20.100000000000001" customHeight="1">
      <c r="A100" s="65"/>
      <c r="B100" s="65"/>
      <c r="C100" s="66"/>
      <c r="D100" s="66"/>
      <c r="E100" s="66"/>
      <c r="H100" s="71"/>
      <c r="I100" s="71"/>
      <c r="J100" s="72"/>
    </row>
    <row r="101" spans="1:10" s="70" customFormat="1" ht="20.100000000000001" customHeight="1">
      <c r="A101" s="65"/>
      <c r="B101" s="65"/>
      <c r="C101" s="66"/>
      <c r="D101" s="66"/>
      <c r="E101" s="66"/>
      <c r="H101" s="71"/>
      <c r="I101" s="71"/>
      <c r="J101" s="72"/>
    </row>
    <row r="102" spans="1:10" s="70" customFormat="1" ht="20.100000000000001" customHeight="1">
      <c r="A102" s="65"/>
      <c r="B102" s="65"/>
      <c r="C102" s="66"/>
      <c r="D102" s="66"/>
      <c r="E102" s="66"/>
      <c r="H102" s="71"/>
      <c r="I102" s="71"/>
      <c r="J102" s="72"/>
    </row>
    <row r="103" spans="1:10" s="70" customFormat="1" ht="20.100000000000001" customHeight="1">
      <c r="A103" s="65"/>
      <c r="B103" s="65"/>
      <c r="C103" s="66"/>
      <c r="D103" s="66"/>
      <c r="E103" s="66"/>
      <c r="H103" s="71"/>
      <c r="I103" s="71"/>
      <c r="J103" s="72"/>
    </row>
    <row r="104" spans="1:10" s="70" customFormat="1" ht="20.100000000000001" customHeight="1">
      <c r="A104" s="65"/>
      <c r="B104" s="65"/>
      <c r="C104" s="66"/>
      <c r="D104" s="66"/>
      <c r="E104" s="66"/>
      <c r="H104" s="71"/>
      <c r="I104" s="71"/>
      <c r="J104" s="72"/>
    </row>
    <row r="105" spans="1:10" s="70" customFormat="1" ht="20.100000000000001" customHeight="1">
      <c r="A105" s="65"/>
      <c r="B105" s="65"/>
      <c r="C105" s="66"/>
      <c r="D105" s="66"/>
      <c r="E105" s="66"/>
      <c r="H105" s="71"/>
      <c r="I105" s="71"/>
      <c r="J105" s="72"/>
    </row>
    <row r="106" spans="1:10" s="70" customFormat="1" ht="20.100000000000001" customHeight="1">
      <c r="A106" s="65"/>
      <c r="B106" s="65"/>
      <c r="C106" s="66"/>
      <c r="D106" s="66"/>
      <c r="E106" s="66"/>
      <c r="H106" s="71"/>
      <c r="I106" s="71"/>
      <c r="J106" s="72"/>
    </row>
    <row r="107" spans="1:10" s="70" customFormat="1" ht="20.100000000000001" customHeight="1">
      <c r="A107" s="65"/>
      <c r="B107" s="65"/>
      <c r="C107" s="66"/>
      <c r="D107" s="66"/>
      <c r="E107" s="66"/>
      <c r="H107" s="71"/>
      <c r="I107" s="71"/>
      <c r="J107" s="72"/>
    </row>
    <row r="108" spans="1:10" s="70" customFormat="1" ht="20.100000000000001" customHeight="1">
      <c r="A108" s="65"/>
      <c r="B108" s="65"/>
      <c r="C108" s="66"/>
      <c r="D108" s="66"/>
      <c r="E108" s="66"/>
      <c r="H108" s="71"/>
      <c r="I108" s="71"/>
      <c r="J108" s="72"/>
    </row>
    <row r="109" spans="1:10" s="70" customFormat="1" ht="20.100000000000001" customHeight="1">
      <c r="A109" s="65"/>
      <c r="B109" s="65"/>
      <c r="C109" s="66"/>
      <c r="D109" s="66"/>
      <c r="E109" s="66"/>
      <c r="H109" s="71"/>
      <c r="I109" s="71"/>
      <c r="J109" s="72"/>
    </row>
    <row r="110" spans="1:10" s="70" customFormat="1" ht="20.100000000000001" customHeight="1">
      <c r="A110" s="65"/>
      <c r="B110" s="65"/>
      <c r="C110" s="66"/>
      <c r="D110" s="66"/>
      <c r="E110" s="66"/>
      <c r="H110" s="71"/>
      <c r="I110" s="71"/>
      <c r="J110" s="72"/>
    </row>
    <row r="111" spans="1:10" s="70" customFormat="1" ht="20.100000000000001" customHeight="1">
      <c r="A111" s="65"/>
      <c r="B111" s="65"/>
      <c r="C111" s="66"/>
      <c r="D111" s="66"/>
      <c r="E111" s="66"/>
      <c r="H111" s="71"/>
      <c r="I111" s="71"/>
      <c r="J111" s="72"/>
    </row>
    <row r="112" spans="1:10" s="70" customFormat="1" ht="20.100000000000001" customHeight="1">
      <c r="A112" s="65"/>
      <c r="B112" s="65"/>
      <c r="C112" s="66"/>
      <c r="D112" s="66"/>
      <c r="E112" s="66"/>
      <c r="H112" s="71"/>
      <c r="I112" s="71"/>
      <c r="J112" s="72"/>
    </row>
    <row r="113" spans="1:10" s="70" customFormat="1" ht="20.100000000000001" customHeight="1">
      <c r="A113" s="65"/>
      <c r="B113" s="65"/>
      <c r="C113" s="66"/>
      <c r="D113" s="66"/>
      <c r="E113" s="66"/>
      <c r="H113" s="71"/>
      <c r="I113" s="71"/>
      <c r="J113" s="72"/>
    </row>
    <row r="114" spans="1:10" s="70" customFormat="1" ht="20.100000000000001" customHeight="1">
      <c r="A114" s="65"/>
      <c r="B114" s="65"/>
      <c r="C114" s="66"/>
      <c r="D114" s="66"/>
      <c r="E114" s="66"/>
      <c r="H114" s="71"/>
      <c r="I114" s="71"/>
      <c r="J114" s="72"/>
    </row>
    <row r="115" spans="1:10" s="70" customFormat="1" ht="20.100000000000001" customHeight="1">
      <c r="A115" s="65"/>
      <c r="B115" s="65"/>
      <c r="C115" s="66"/>
      <c r="D115" s="66"/>
      <c r="E115" s="66"/>
      <c r="H115" s="71"/>
      <c r="I115" s="71"/>
      <c r="J115" s="72"/>
    </row>
    <row r="116" spans="1:10" s="70" customFormat="1" ht="20.100000000000001" customHeight="1">
      <c r="A116" s="65"/>
      <c r="B116" s="65"/>
      <c r="C116" s="66"/>
      <c r="D116" s="66"/>
      <c r="E116" s="66"/>
      <c r="H116" s="71"/>
      <c r="I116" s="71"/>
      <c r="J116" s="72"/>
    </row>
    <row r="117" spans="1:10" s="70" customFormat="1" ht="20.100000000000001" customHeight="1">
      <c r="A117" s="65"/>
      <c r="B117" s="65"/>
      <c r="C117" s="66"/>
      <c r="D117" s="66"/>
      <c r="E117" s="66"/>
      <c r="H117" s="71"/>
      <c r="I117" s="71"/>
      <c r="J117" s="72"/>
    </row>
    <row r="118" spans="1:10" s="70" customFormat="1" ht="20.100000000000001" customHeight="1">
      <c r="A118" s="65"/>
      <c r="B118" s="65"/>
      <c r="C118" s="66"/>
      <c r="D118" s="66"/>
      <c r="E118" s="66"/>
      <c r="H118" s="71"/>
      <c r="I118" s="71"/>
      <c r="J118" s="72"/>
    </row>
    <row r="119" spans="1:10" s="70" customFormat="1" ht="20.100000000000001" customHeight="1">
      <c r="A119" s="65"/>
      <c r="B119" s="65"/>
      <c r="C119" s="66"/>
      <c r="D119" s="66"/>
      <c r="E119" s="66"/>
      <c r="H119" s="71"/>
      <c r="I119" s="71"/>
      <c r="J119" s="72"/>
    </row>
    <row r="120" spans="1:10" s="70" customFormat="1" ht="20.100000000000001" customHeight="1">
      <c r="A120" s="65"/>
      <c r="B120" s="65"/>
      <c r="C120" s="66"/>
      <c r="D120" s="66"/>
      <c r="E120" s="66"/>
      <c r="H120" s="71"/>
      <c r="I120" s="71"/>
      <c r="J120" s="72"/>
    </row>
    <row r="121" spans="1:10" s="70" customFormat="1" ht="20.100000000000001" customHeight="1">
      <c r="A121" s="65"/>
      <c r="B121" s="65"/>
      <c r="C121" s="66"/>
      <c r="D121" s="66"/>
      <c r="E121" s="66"/>
      <c r="H121" s="71"/>
      <c r="I121" s="71"/>
      <c r="J121" s="72"/>
    </row>
    <row r="122" spans="1:10" s="70" customFormat="1" ht="20.100000000000001" customHeight="1">
      <c r="A122" s="65"/>
      <c r="B122" s="65"/>
      <c r="C122" s="66"/>
      <c r="D122" s="66"/>
      <c r="E122" s="66"/>
      <c r="H122" s="71"/>
      <c r="I122" s="71"/>
      <c r="J122" s="72"/>
    </row>
    <row r="123" spans="1:10" s="70" customFormat="1" ht="20.100000000000001" customHeight="1">
      <c r="A123" s="65"/>
      <c r="B123" s="65"/>
      <c r="C123" s="66"/>
      <c r="D123" s="66"/>
      <c r="E123" s="66"/>
      <c r="H123" s="71"/>
      <c r="I123" s="71"/>
      <c r="J123" s="72"/>
    </row>
    <row r="124" spans="1:10" s="70" customFormat="1" ht="20.100000000000001" customHeight="1">
      <c r="A124" s="65"/>
      <c r="B124" s="65"/>
      <c r="C124" s="66"/>
      <c r="D124" s="66"/>
      <c r="E124" s="66"/>
      <c r="H124" s="71"/>
      <c r="I124" s="71"/>
      <c r="J124" s="72"/>
    </row>
    <row r="125" spans="1:10" s="70" customFormat="1" ht="20.100000000000001" customHeight="1">
      <c r="A125" s="65"/>
      <c r="B125" s="65"/>
      <c r="C125" s="66"/>
      <c r="D125" s="66"/>
      <c r="E125" s="66"/>
      <c r="H125" s="71"/>
      <c r="I125" s="71"/>
      <c r="J125" s="72"/>
    </row>
    <row r="126" spans="1:10" s="70" customFormat="1" ht="20.100000000000001" customHeight="1">
      <c r="A126" s="65"/>
      <c r="B126" s="65"/>
      <c r="C126" s="66"/>
      <c r="D126" s="66"/>
      <c r="E126" s="66"/>
      <c r="H126" s="71"/>
      <c r="I126" s="71"/>
      <c r="J126" s="72"/>
    </row>
    <row r="127" spans="1:10" s="70" customFormat="1" ht="20.100000000000001" customHeight="1">
      <c r="A127" s="65"/>
      <c r="B127" s="65"/>
      <c r="C127" s="66"/>
      <c r="D127" s="66"/>
      <c r="E127" s="66"/>
      <c r="H127" s="71"/>
      <c r="I127" s="71"/>
      <c r="J127" s="72"/>
    </row>
    <row r="128" spans="1:10" s="70" customFormat="1" ht="20.100000000000001" customHeight="1">
      <c r="A128" s="65"/>
      <c r="B128" s="65"/>
      <c r="C128" s="66"/>
      <c r="D128" s="66"/>
      <c r="E128" s="66"/>
      <c r="H128" s="71"/>
      <c r="I128" s="71"/>
      <c r="J128" s="72"/>
    </row>
    <row r="129" spans="1:10" s="70" customFormat="1" ht="20.100000000000001" customHeight="1">
      <c r="A129" s="65"/>
      <c r="B129" s="65"/>
      <c r="C129" s="66"/>
      <c r="D129" s="66"/>
      <c r="E129" s="66"/>
      <c r="H129" s="71"/>
      <c r="I129" s="71"/>
      <c r="J129" s="72"/>
    </row>
    <row r="130" spans="1:10" s="70" customFormat="1" ht="20.100000000000001" customHeight="1">
      <c r="A130" s="65"/>
      <c r="B130" s="65"/>
      <c r="C130" s="66"/>
      <c r="D130" s="66"/>
      <c r="E130" s="66"/>
      <c r="H130" s="71"/>
      <c r="I130" s="71"/>
      <c r="J130" s="72"/>
    </row>
    <row r="131" spans="1:10" s="70" customFormat="1" ht="20.100000000000001" customHeight="1">
      <c r="A131" s="65"/>
      <c r="B131" s="65"/>
      <c r="C131" s="66"/>
      <c r="D131" s="66"/>
      <c r="E131" s="66"/>
      <c r="H131" s="71"/>
      <c r="I131" s="71"/>
      <c r="J131" s="72"/>
    </row>
    <row r="132" spans="1:10" s="70" customFormat="1" ht="20.100000000000001" customHeight="1">
      <c r="A132" s="65"/>
      <c r="B132" s="65"/>
      <c r="C132" s="66"/>
      <c r="D132" s="66"/>
      <c r="E132" s="66"/>
      <c r="H132" s="71"/>
      <c r="I132" s="71"/>
      <c r="J132" s="72"/>
    </row>
    <row r="133" spans="1:10" s="70" customFormat="1" ht="20.100000000000001" customHeight="1">
      <c r="A133" s="65"/>
      <c r="B133" s="65"/>
      <c r="C133" s="66"/>
      <c r="D133" s="66"/>
      <c r="E133" s="66"/>
      <c r="H133" s="71"/>
      <c r="I133" s="71"/>
      <c r="J133" s="72"/>
    </row>
    <row r="134" spans="1:10" s="70" customFormat="1" ht="20.100000000000001" customHeight="1">
      <c r="A134" s="65"/>
      <c r="B134" s="65"/>
      <c r="C134" s="66"/>
      <c r="D134" s="66"/>
      <c r="E134" s="66"/>
      <c r="H134" s="71"/>
      <c r="I134" s="71"/>
      <c r="J134" s="72"/>
    </row>
    <row r="135" spans="1:10" s="70" customFormat="1" ht="20.100000000000001" customHeight="1">
      <c r="A135" s="65"/>
      <c r="B135" s="65"/>
      <c r="C135" s="66"/>
      <c r="D135" s="66"/>
      <c r="E135" s="66"/>
      <c r="H135" s="71"/>
      <c r="I135" s="71"/>
      <c r="J135" s="72"/>
    </row>
    <row r="136" spans="1:10" s="70" customFormat="1" ht="20.100000000000001" customHeight="1">
      <c r="A136" s="65"/>
      <c r="B136" s="65"/>
      <c r="C136" s="66"/>
      <c r="D136" s="66"/>
      <c r="E136" s="66"/>
      <c r="H136" s="71"/>
      <c r="I136" s="71"/>
      <c r="J136" s="72"/>
    </row>
    <row r="137" spans="1:10" s="70" customFormat="1" ht="20.100000000000001" customHeight="1">
      <c r="A137" s="65"/>
      <c r="B137" s="65"/>
      <c r="C137" s="66"/>
      <c r="D137" s="66"/>
      <c r="E137" s="66"/>
      <c r="H137" s="71"/>
      <c r="I137" s="71"/>
      <c r="J137" s="72"/>
    </row>
    <row r="138" spans="1:10" s="70" customFormat="1" ht="20.100000000000001" customHeight="1">
      <c r="A138" s="65"/>
      <c r="B138" s="65"/>
      <c r="C138" s="66"/>
      <c r="D138" s="66"/>
      <c r="E138" s="66"/>
      <c r="H138" s="71"/>
      <c r="I138" s="71"/>
      <c r="J138" s="72"/>
    </row>
    <row r="139" spans="1:10" s="70" customFormat="1" ht="20.100000000000001" customHeight="1">
      <c r="A139" s="65"/>
      <c r="B139" s="65"/>
      <c r="C139" s="66"/>
      <c r="D139" s="66"/>
      <c r="E139" s="66"/>
      <c r="H139" s="71"/>
      <c r="I139" s="71"/>
      <c r="J139" s="72"/>
    </row>
    <row r="140" spans="1:10" s="70" customFormat="1" ht="20.100000000000001" customHeight="1">
      <c r="A140" s="65"/>
      <c r="B140" s="65"/>
      <c r="C140" s="66"/>
      <c r="D140" s="66"/>
      <c r="E140" s="66"/>
      <c r="H140" s="71"/>
      <c r="I140" s="71"/>
      <c r="J140" s="72"/>
    </row>
    <row r="141" spans="1:10" s="70" customFormat="1" ht="20.100000000000001" customHeight="1">
      <c r="A141" s="65"/>
      <c r="B141" s="65"/>
      <c r="C141" s="66"/>
      <c r="D141" s="66"/>
      <c r="E141" s="66"/>
      <c r="H141" s="71"/>
      <c r="I141" s="71"/>
      <c r="J141" s="72"/>
    </row>
    <row r="142" spans="1:10" s="70" customFormat="1" ht="20.100000000000001" customHeight="1">
      <c r="A142" s="65"/>
      <c r="B142" s="65"/>
      <c r="C142" s="66"/>
      <c r="D142" s="66"/>
      <c r="E142" s="66"/>
      <c r="H142" s="71"/>
      <c r="I142" s="71"/>
      <c r="J142" s="72"/>
    </row>
    <row r="143" spans="1:10" s="70" customFormat="1" ht="20.100000000000001" customHeight="1">
      <c r="A143" s="65"/>
      <c r="B143" s="65"/>
      <c r="C143" s="66"/>
      <c r="D143" s="66"/>
      <c r="E143" s="66"/>
      <c r="H143" s="71"/>
      <c r="I143" s="71"/>
      <c r="J143" s="72"/>
    </row>
    <row r="144" spans="1:10" s="70" customFormat="1" ht="20.100000000000001" customHeight="1">
      <c r="A144" s="65"/>
      <c r="B144" s="65"/>
      <c r="C144" s="66"/>
      <c r="D144" s="66"/>
      <c r="E144" s="66"/>
      <c r="H144" s="71"/>
      <c r="I144" s="71"/>
      <c r="J144" s="72"/>
    </row>
    <row r="145" spans="1:10" s="70" customFormat="1" ht="20.100000000000001" customHeight="1">
      <c r="A145" s="65"/>
      <c r="B145" s="65"/>
      <c r="C145" s="66"/>
      <c r="D145" s="66"/>
      <c r="E145" s="66"/>
      <c r="H145" s="71"/>
      <c r="I145" s="71"/>
      <c r="J145" s="72"/>
    </row>
    <row r="146" spans="1:10" s="70" customFormat="1" ht="20.100000000000001" customHeight="1">
      <c r="A146" s="65"/>
      <c r="B146" s="65"/>
      <c r="C146" s="66"/>
      <c r="D146" s="66"/>
      <c r="E146" s="66"/>
      <c r="H146" s="71"/>
      <c r="I146" s="71"/>
      <c r="J146" s="72"/>
    </row>
    <row r="147" spans="1:10" s="70" customFormat="1" ht="20.100000000000001" customHeight="1">
      <c r="A147" s="65"/>
      <c r="B147" s="65"/>
      <c r="C147" s="66"/>
      <c r="D147" s="66"/>
      <c r="E147" s="66"/>
      <c r="H147" s="71"/>
      <c r="I147" s="71"/>
      <c r="J147" s="72"/>
    </row>
    <row r="148" spans="1:10" s="70" customFormat="1" ht="20.100000000000001" customHeight="1">
      <c r="A148" s="65"/>
      <c r="B148" s="65"/>
      <c r="C148" s="66"/>
      <c r="D148" s="66"/>
      <c r="E148" s="66"/>
      <c r="H148" s="71"/>
      <c r="I148" s="71"/>
      <c r="J148" s="72"/>
    </row>
    <row r="149" spans="1:10" s="70" customFormat="1" ht="20.100000000000001" customHeight="1">
      <c r="A149" s="65"/>
      <c r="B149" s="65"/>
      <c r="C149" s="66"/>
      <c r="D149" s="66"/>
      <c r="E149" s="66"/>
      <c r="H149" s="71"/>
      <c r="I149" s="71"/>
      <c r="J149" s="72"/>
    </row>
    <row r="150" spans="1:10" s="70" customFormat="1" ht="20.100000000000001" customHeight="1">
      <c r="A150" s="65"/>
      <c r="B150" s="65"/>
      <c r="C150" s="66"/>
      <c r="D150" s="66"/>
      <c r="E150" s="66"/>
      <c r="H150" s="71"/>
      <c r="I150" s="71"/>
      <c r="J150" s="72"/>
    </row>
    <row r="151" spans="1:10" s="70" customFormat="1" ht="20.100000000000001" customHeight="1">
      <c r="A151" s="65"/>
      <c r="B151" s="65"/>
      <c r="C151" s="66"/>
      <c r="D151" s="66"/>
      <c r="E151" s="66"/>
      <c r="H151" s="71"/>
      <c r="I151" s="71"/>
      <c r="J151" s="72"/>
    </row>
    <row r="152" spans="1:10" s="70" customFormat="1" ht="20.100000000000001" customHeight="1">
      <c r="A152" s="65"/>
      <c r="B152" s="65"/>
      <c r="C152" s="66"/>
      <c r="D152" s="66"/>
      <c r="E152" s="66"/>
      <c r="H152" s="71"/>
      <c r="I152" s="71"/>
      <c r="J152" s="72"/>
    </row>
    <row r="153" spans="1:10" s="70" customFormat="1" ht="20.100000000000001" customHeight="1">
      <c r="A153" s="65"/>
      <c r="B153" s="65"/>
      <c r="C153" s="66"/>
      <c r="D153" s="66"/>
      <c r="E153" s="66"/>
      <c r="H153" s="71"/>
      <c r="I153" s="71"/>
      <c r="J153" s="72"/>
    </row>
    <row r="154" spans="1:10" s="70" customFormat="1" ht="20.100000000000001" customHeight="1">
      <c r="A154" s="65"/>
      <c r="B154" s="65"/>
      <c r="C154" s="66"/>
      <c r="D154" s="66"/>
      <c r="E154" s="66"/>
      <c r="H154" s="71"/>
      <c r="I154" s="71"/>
      <c r="J154" s="72"/>
    </row>
    <row r="155" spans="1:10" s="70" customFormat="1" ht="20.100000000000001" customHeight="1">
      <c r="A155" s="65"/>
      <c r="B155" s="65"/>
      <c r="C155" s="66"/>
      <c r="D155" s="66"/>
      <c r="E155" s="66"/>
      <c r="H155" s="71"/>
      <c r="I155" s="71"/>
      <c r="J155" s="72"/>
    </row>
    <row r="156" spans="1:10" s="70" customFormat="1" ht="20.100000000000001" customHeight="1">
      <c r="A156" s="65"/>
      <c r="B156" s="65"/>
      <c r="C156" s="66"/>
      <c r="D156" s="66"/>
      <c r="E156" s="66"/>
      <c r="H156" s="71"/>
      <c r="I156" s="71"/>
      <c r="J156" s="72"/>
    </row>
    <row r="157" spans="1:10" s="70" customFormat="1" ht="20.100000000000001" customHeight="1">
      <c r="A157" s="65"/>
      <c r="B157" s="65"/>
      <c r="C157" s="66"/>
      <c r="D157" s="66"/>
      <c r="E157" s="66"/>
      <c r="H157" s="71"/>
      <c r="I157" s="71"/>
      <c r="J157" s="72"/>
    </row>
    <row r="158" spans="1:10" s="70" customFormat="1" ht="20.100000000000001" customHeight="1">
      <c r="A158" s="65"/>
      <c r="B158" s="65"/>
      <c r="C158" s="66"/>
      <c r="D158" s="66"/>
      <c r="E158" s="66"/>
      <c r="H158" s="71"/>
      <c r="I158" s="71"/>
      <c r="J158" s="72"/>
    </row>
    <row r="159" spans="1:10" s="70" customFormat="1" ht="20.100000000000001" customHeight="1">
      <c r="A159" s="65"/>
      <c r="B159" s="65"/>
      <c r="C159" s="66"/>
      <c r="D159" s="66"/>
      <c r="E159" s="66"/>
      <c r="H159" s="71"/>
      <c r="I159" s="71"/>
      <c r="J159" s="72"/>
    </row>
    <row r="160" spans="1:10" s="70" customFormat="1" ht="20.100000000000001" customHeight="1">
      <c r="A160" s="65"/>
      <c r="B160" s="65"/>
      <c r="C160" s="66"/>
      <c r="D160" s="66"/>
      <c r="E160" s="66"/>
      <c r="H160" s="71"/>
      <c r="I160" s="71"/>
      <c r="J160" s="72"/>
    </row>
    <row r="161" spans="1:10" s="70" customFormat="1" ht="20.100000000000001" customHeight="1">
      <c r="A161" s="65"/>
      <c r="B161" s="65"/>
      <c r="C161" s="66"/>
      <c r="D161" s="66"/>
      <c r="E161" s="66"/>
      <c r="H161" s="71"/>
      <c r="I161" s="71"/>
      <c r="J161" s="72"/>
    </row>
    <row r="162" spans="1:10" s="70" customFormat="1" ht="20.100000000000001" customHeight="1">
      <c r="A162" s="65"/>
      <c r="B162" s="65"/>
      <c r="C162" s="66"/>
      <c r="D162" s="66"/>
      <c r="E162" s="66"/>
      <c r="H162" s="71"/>
      <c r="I162" s="71"/>
      <c r="J162" s="72"/>
    </row>
    <row r="163" spans="1:10" s="70" customFormat="1" ht="20.100000000000001" customHeight="1">
      <c r="A163" s="65"/>
      <c r="B163" s="65"/>
      <c r="C163" s="66"/>
      <c r="D163" s="66"/>
      <c r="E163" s="66"/>
      <c r="H163" s="71"/>
      <c r="I163" s="71"/>
      <c r="J163" s="72"/>
    </row>
    <row r="164" spans="1:10" s="70" customFormat="1" ht="20.100000000000001" customHeight="1">
      <c r="A164" s="65"/>
      <c r="B164" s="65"/>
      <c r="C164" s="66"/>
      <c r="D164" s="66"/>
      <c r="E164" s="66"/>
      <c r="H164" s="71"/>
      <c r="I164" s="71"/>
      <c r="J164" s="72"/>
    </row>
    <row r="165" spans="1:10" s="70" customFormat="1" ht="20.100000000000001" customHeight="1">
      <c r="A165" s="65"/>
      <c r="B165" s="65"/>
      <c r="C165" s="66"/>
      <c r="D165" s="66"/>
      <c r="E165" s="66"/>
      <c r="H165" s="71"/>
      <c r="I165" s="71"/>
      <c r="J165" s="72"/>
    </row>
    <row r="166" spans="1:10" s="70" customFormat="1" ht="20.100000000000001" customHeight="1">
      <c r="A166" s="65"/>
      <c r="B166" s="65"/>
      <c r="C166" s="66"/>
      <c r="D166" s="66"/>
      <c r="E166" s="66"/>
      <c r="H166" s="71"/>
      <c r="I166" s="71"/>
      <c r="J166" s="72"/>
    </row>
    <row r="167" spans="1:10" s="70" customFormat="1" ht="20.100000000000001" customHeight="1">
      <c r="A167" s="65"/>
      <c r="B167" s="65"/>
      <c r="C167" s="66"/>
      <c r="D167" s="66"/>
      <c r="E167" s="66"/>
      <c r="H167" s="71"/>
      <c r="I167" s="71"/>
      <c r="J167" s="72"/>
    </row>
    <row r="168" spans="1:10" s="70" customFormat="1" ht="20.100000000000001" customHeight="1">
      <c r="A168" s="65"/>
      <c r="B168" s="65"/>
      <c r="C168" s="66"/>
      <c r="D168" s="66"/>
      <c r="E168" s="66"/>
      <c r="H168" s="71"/>
      <c r="I168" s="71"/>
      <c r="J168" s="72"/>
    </row>
    <row r="169" spans="1:10" s="70" customFormat="1" ht="20.100000000000001" customHeight="1">
      <c r="A169" s="65"/>
      <c r="B169" s="65"/>
      <c r="C169" s="66"/>
      <c r="D169" s="66"/>
      <c r="E169" s="66"/>
      <c r="H169" s="71"/>
      <c r="I169" s="71"/>
      <c r="J169" s="72"/>
    </row>
    <row r="170" spans="1:10" s="70" customFormat="1" ht="20.100000000000001" customHeight="1">
      <c r="A170" s="65"/>
      <c r="B170" s="65"/>
      <c r="C170" s="66"/>
      <c r="D170" s="66"/>
      <c r="E170" s="66"/>
      <c r="H170" s="71"/>
      <c r="I170" s="71"/>
      <c r="J170" s="72"/>
    </row>
    <row r="171" spans="1:10" s="70" customFormat="1" ht="20.100000000000001" customHeight="1">
      <c r="A171" s="65"/>
      <c r="B171" s="65"/>
      <c r="C171" s="66"/>
      <c r="D171" s="66"/>
      <c r="E171" s="66"/>
      <c r="H171" s="71"/>
      <c r="I171" s="71"/>
      <c r="J171" s="72"/>
    </row>
    <row r="172" spans="1:10" s="70" customFormat="1" ht="20.100000000000001" customHeight="1">
      <c r="A172" s="65"/>
      <c r="B172" s="65"/>
      <c r="C172" s="66"/>
      <c r="D172" s="66"/>
      <c r="E172" s="66"/>
      <c r="H172" s="71"/>
      <c r="I172" s="71"/>
      <c r="J172" s="72"/>
    </row>
    <row r="173" spans="1:10" s="70" customFormat="1" ht="20.100000000000001" customHeight="1">
      <c r="A173" s="65"/>
      <c r="B173" s="65"/>
      <c r="C173" s="66"/>
      <c r="D173" s="66"/>
      <c r="E173" s="66"/>
      <c r="H173" s="71"/>
      <c r="I173" s="71"/>
      <c r="J173" s="72"/>
    </row>
    <row r="174" spans="1:10" s="70" customFormat="1" ht="20.100000000000001" customHeight="1">
      <c r="A174" s="65"/>
      <c r="B174" s="65"/>
      <c r="C174" s="66"/>
      <c r="D174" s="66"/>
      <c r="E174" s="66"/>
      <c r="H174" s="71"/>
      <c r="I174" s="71"/>
      <c r="J174" s="72"/>
    </row>
    <row r="175" spans="1:10" s="70" customFormat="1" ht="20.100000000000001" customHeight="1">
      <c r="A175" s="65"/>
      <c r="B175" s="65"/>
      <c r="C175" s="66"/>
      <c r="D175" s="66"/>
      <c r="E175" s="66"/>
      <c r="H175" s="71"/>
      <c r="I175" s="71"/>
      <c r="J175" s="72"/>
    </row>
    <row r="176" spans="1:10" s="70" customFormat="1" ht="20.100000000000001" customHeight="1">
      <c r="A176" s="65"/>
      <c r="B176" s="65"/>
      <c r="C176" s="66"/>
      <c r="D176" s="66"/>
      <c r="E176" s="66"/>
      <c r="H176" s="71"/>
      <c r="I176" s="71"/>
      <c r="J176" s="72"/>
    </row>
    <row r="177" spans="1:10" s="70" customFormat="1" ht="20.100000000000001" customHeight="1">
      <c r="A177" s="65"/>
      <c r="B177" s="65"/>
      <c r="C177" s="66"/>
      <c r="D177" s="66"/>
      <c r="E177" s="66"/>
      <c r="H177" s="71"/>
      <c r="I177" s="71"/>
      <c r="J177" s="72"/>
    </row>
    <row r="178" spans="1:10" s="70" customFormat="1" ht="20.100000000000001" customHeight="1">
      <c r="A178" s="65"/>
      <c r="B178" s="65"/>
      <c r="C178" s="66"/>
      <c r="D178" s="66"/>
      <c r="E178" s="66"/>
      <c r="H178" s="71"/>
      <c r="I178" s="71"/>
      <c r="J178" s="72"/>
    </row>
    <row r="179" spans="1:10" s="70" customFormat="1" ht="20.100000000000001" customHeight="1">
      <c r="A179" s="65"/>
      <c r="B179" s="65"/>
      <c r="C179" s="66"/>
      <c r="D179" s="66"/>
      <c r="E179" s="66"/>
      <c r="H179" s="71"/>
      <c r="I179" s="71"/>
      <c r="J179" s="72"/>
    </row>
    <row r="180" spans="1:10" s="70" customFormat="1" ht="20.100000000000001" customHeight="1">
      <c r="A180" s="65"/>
      <c r="B180" s="65"/>
      <c r="C180" s="66"/>
      <c r="D180" s="66"/>
      <c r="E180" s="66"/>
      <c r="H180" s="71"/>
      <c r="I180" s="71"/>
      <c r="J180" s="72"/>
    </row>
    <row r="181" spans="1:10" s="70" customFormat="1" ht="20.100000000000001" customHeight="1">
      <c r="A181" s="65"/>
      <c r="B181" s="65"/>
      <c r="C181" s="66"/>
      <c r="D181" s="66"/>
      <c r="E181" s="66"/>
      <c r="H181" s="71"/>
      <c r="I181" s="71"/>
      <c r="J181" s="72"/>
    </row>
    <row r="182" spans="1:10" s="70" customFormat="1" ht="20.100000000000001" customHeight="1">
      <c r="A182" s="65"/>
      <c r="B182" s="65"/>
      <c r="C182" s="66"/>
      <c r="D182" s="66"/>
      <c r="E182" s="66"/>
      <c r="H182" s="71"/>
      <c r="I182" s="71"/>
      <c r="J182" s="72"/>
    </row>
    <row r="183" spans="1:10" s="70" customFormat="1" ht="20.100000000000001" customHeight="1">
      <c r="A183" s="65"/>
      <c r="B183" s="65"/>
      <c r="C183" s="66"/>
      <c r="D183" s="66"/>
      <c r="E183" s="66"/>
      <c r="H183" s="71"/>
      <c r="I183" s="71"/>
      <c r="J183" s="72"/>
    </row>
    <row r="184" spans="1:10" s="70" customFormat="1" ht="20.100000000000001" customHeight="1">
      <c r="A184" s="65"/>
      <c r="B184" s="65"/>
      <c r="C184" s="66"/>
      <c r="D184" s="66"/>
      <c r="E184" s="66"/>
      <c r="H184" s="71"/>
      <c r="I184" s="71"/>
      <c r="J184" s="72"/>
    </row>
    <row r="185" spans="1:10" s="70" customFormat="1" ht="20.100000000000001" customHeight="1">
      <c r="A185" s="65"/>
      <c r="B185" s="65"/>
      <c r="C185" s="66"/>
      <c r="D185" s="66"/>
      <c r="E185" s="66"/>
      <c r="H185" s="71"/>
      <c r="I185" s="71"/>
      <c r="J185" s="72"/>
    </row>
    <row r="186" spans="1:10" s="70" customFormat="1" ht="20.100000000000001" customHeight="1">
      <c r="A186" s="65"/>
      <c r="B186" s="65"/>
      <c r="C186" s="66"/>
      <c r="D186" s="66"/>
      <c r="E186" s="66"/>
      <c r="H186" s="71"/>
      <c r="I186" s="71"/>
      <c r="J186" s="72"/>
    </row>
    <row r="187" spans="1:10" s="70" customFormat="1" ht="20.100000000000001" customHeight="1">
      <c r="A187" s="65"/>
      <c r="B187" s="65"/>
      <c r="C187" s="66"/>
      <c r="D187" s="66"/>
      <c r="E187" s="66"/>
      <c r="H187" s="71"/>
      <c r="I187" s="71"/>
      <c r="J187" s="72"/>
    </row>
    <row r="188" spans="1:10" s="70" customFormat="1" ht="20.100000000000001" customHeight="1">
      <c r="A188" s="65"/>
      <c r="B188" s="65"/>
      <c r="C188" s="66"/>
      <c r="D188" s="66"/>
      <c r="E188" s="66"/>
      <c r="H188" s="71"/>
      <c r="I188" s="71"/>
      <c r="J188" s="72"/>
    </row>
    <row r="189" spans="1:10" s="70" customFormat="1" ht="20.100000000000001" customHeight="1">
      <c r="A189" s="65"/>
      <c r="B189" s="65"/>
      <c r="C189" s="66"/>
      <c r="D189" s="66"/>
      <c r="E189" s="66"/>
      <c r="H189" s="71"/>
      <c r="I189" s="71"/>
      <c r="J189" s="72"/>
    </row>
    <row r="190" spans="1:10" s="70" customFormat="1" ht="20.100000000000001" customHeight="1">
      <c r="A190" s="65"/>
      <c r="B190" s="65"/>
      <c r="C190" s="66"/>
      <c r="D190" s="66"/>
      <c r="E190" s="66"/>
      <c r="H190" s="71"/>
      <c r="I190" s="71"/>
      <c r="J190" s="72"/>
    </row>
    <row r="191" spans="1:10" s="70" customFormat="1" ht="20.100000000000001" customHeight="1">
      <c r="A191" s="65"/>
      <c r="B191" s="65"/>
      <c r="C191" s="66"/>
      <c r="D191" s="66"/>
      <c r="E191" s="66"/>
      <c r="H191" s="71"/>
      <c r="I191" s="71"/>
      <c r="J191" s="72"/>
    </row>
    <row r="192" spans="1:10" s="70" customFormat="1" ht="20.100000000000001" customHeight="1">
      <c r="A192" s="65"/>
      <c r="B192" s="65"/>
      <c r="C192" s="66"/>
      <c r="D192" s="66"/>
      <c r="E192" s="66"/>
      <c r="H192" s="71"/>
      <c r="I192" s="71"/>
      <c r="J192" s="72"/>
    </row>
    <row r="193" spans="1:10" s="70" customFormat="1" ht="20.100000000000001" customHeight="1">
      <c r="A193" s="65"/>
      <c r="B193" s="65"/>
      <c r="C193" s="66"/>
      <c r="D193" s="66"/>
      <c r="E193" s="66"/>
      <c r="H193" s="71"/>
      <c r="I193" s="71"/>
      <c r="J193" s="72"/>
    </row>
    <row r="194" spans="1:10" s="70" customFormat="1" ht="20.100000000000001" customHeight="1">
      <c r="A194" s="65"/>
      <c r="B194" s="65"/>
      <c r="C194" s="66"/>
      <c r="D194" s="66"/>
      <c r="E194" s="66"/>
      <c r="H194" s="71"/>
      <c r="I194" s="71"/>
      <c r="J194" s="72"/>
    </row>
    <row r="195" spans="1:10" s="70" customFormat="1" ht="20.100000000000001" customHeight="1">
      <c r="A195" s="65"/>
      <c r="B195" s="65"/>
      <c r="C195" s="66"/>
      <c r="D195" s="66"/>
      <c r="E195" s="66"/>
      <c r="H195" s="71"/>
      <c r="I195" s="71"/>
      <c r="J195" s="72"/>
    </row>
    <row r="196" spans="1:10" s="70" customFormat="1" ht="20.100000000000001" customHeight="1">
      <c r="A196" s="65"/>
      <c r="B196" s="65"/>
      <c r="C196" s="66"/>
      <c r="D196" s="66"/>
      <c r="E196" s="66"/>
      <c r="H196" s="71"/>
      <c r="I196" s="71"/>
      <c r="J196" s="72"/>
    </row>
    <row r="197" spans="1:10" s="70" customFormat="1" ht="20.100000000000001" customHeight="1">
      <c r="A197" s="65"/>
      <c r="B197" s="65"/>
      <c r="C197" s="66"/>
      <c r="D197" s="66"/>
      <c r="E197" s="66"/>
      <c r="H197" s="71"/>
      <c r="I197" s="71"/>
      <c r="J197" s="72"/>
    </row>
    <row r="198" spans="1:10" s="70" customFormat="1" ht="20.100000000000001" customHeight="1">
      <c r="A198" s="65"/>
      <c r="B198" s="65"/>
      <c r="C198" s="66"/>
      <c r="D198" s="66"/>
      <c r="E198" s="66"/>
      <c r="H198" s="71"/>
      <c r="I198" s="71"/>
      <c r="J198" s="72"/>
    </row>
    <row r="199" spans="1:10" s="70" customFormat="1" ht="20.100000000000001" customHeight="1">
      <c r="A199" s="65"/>
      <c r="B199" s="65"/>
      <c r="C199" s="66"/>
      <c r="D199" s="66"/>
      <c r="E199" s="66"/>
      <c r="H199" s="71"/>
      <c r="I199" s="71"/>
      <c r="J199" s="72"/>
    </row>
    <row r="200" spans="1:10" s="70" customFormat="1" ht="20.100000000000001" customHeight="1">
      <c r="A200" s="65"/>
      <c r="B200" s="65"/>
      <c r="C200" s="66"/>
      <c r="D200" s="66"/>
      <c r="E200" s="66"/>
      <c r="H200" s="71"/>
      <c r="I200" s="71"/>
      <c r="J200" s="72"/>
    </row>
    <row r="201" spans="1:10" s="70" customFormat="1" ht="20.100000000000001" customHeight="1">
      <c r="A201" s="65"/>
      <c r="B201" s="65"/>
      <c r="C201" s="66"/>
      <c r="D201" s="66"/>
      <c r="E201" s="66"/>
      <c r="H201" s="71"/>
      <c r="I201" s="71"/>
      <c r="J201" s="72"/>
    </row>
    <row r="202" spans="1:10" s="70" customFormat="1" ht="20.100000000000001" customHeight="1">
      <c r="A202" s="65"/>
      <c r="B202" s="65"/>
      <c r="C202" s="66"/>
      <c r="D202" s="66"/>
      <c r="E202" s="66"/>
      <c r="H202" s="71"/>
      <c r="I202" s="71"/>
      <c r="J202" s="72"/>
    </row>
    <row r="203" spans="1:10" s="70" customFormat="1" ht="20.100000000000001" customHeight="1">
      <c r="A203" s="65"/>
      <c r="B203" s="65"/>
      <c r="C203" s="66"/>
      <c r="D203" s="66"/>
      <c r="E203" s="66"/>
      <c r="H203" s="71"/>
      <c r="I203" s="71"/>
      <c r="J203" s="72"/>
    </row>
    <row r="204" spans="1:10" s="70" customFormat="1" ht="20.100000000000001" customHeight="1">
      <c r="A204" s="65"/>
      <c r="B204" s="65"/>
      <c r="C204" s="66"/>
      <c r="D204" s="66"/>
      <c r="E204" s="66"/>
      <c r="H204" s="71"/>
      <c r="I204" s="71"/>
      <c r="J204" s="72"/>
    </row>
    <row r="205" spans="1:10" s="70" customFormat="1" ht="20.100000000000001" customHeight="1">
      <c r="A205" s="65"/>
      <c r="B205" s="65"/>
      <c r="C205" s="66"/>
      <c r="D205" s="66"/>
      <c r="E205" s="66"/>
      <c r="H205" s="71"/>
      <c r="I205" s="71"/>
      <c r="J205" s="72"/>
    </row>
    <row r="206" spans="1:10" s="70" customFormat="1" ht="20.100000000000001" customHeight="1">
      <c r="A206" s="65"/>
      <c r="B206" s="65"/>
      <c r="C206" s="66"/>
      <c r="D206" s="66"/>
      <c r="E206" s="66"/>
      <c r="H206" s="71"/>
      <c r="I206" s="71"/>
      <c r="J206" s="72"/>
    </row>
    <row r="207" spans="1:10" s="70" customFormat="1" ht="20.100000000000001" customHeight="1">
      <c r="A207" s="65"/>
      <c r="B207" s="65"/>
      <c r="C207" s="66"/>
      <c r="D207" s="66"/>
      <c r="E207" s="66"/>
      <c r="H207" s="71"/>
      <c r="I207" s="71"/>
      <c r="J207" s="72"/>
    </row>
    <row r="208" spans="1:10" s="70" customFormat="1" ht="20.100000000000001" customHeight="1">
      <c r="A208" s="65"/>
      <c r="B208" s="65"/>
      <c r="C208" s="66"/>
      <c r="D208" s="66"/>
      <c r="E208" s="66"/>
      <c r="H208" s="71"/>
      <c r="I208" s="71"/>
      <c r="J208" s="72"/>
    </row>
    <row r="209" spans="1:10" s="70" customFormat="1" ht="20.100000000000001" customHeight="1">
      <c r="A209" s="65"/>
      <c r="B209" s="65"/>
      <c r="C209" s="66"/>
      <c r="D209" s="66"/>
      <c r="E209" s="66"/>
      <c r="H209" s="71"/>
      <c r="I209" s="71"/>
      <c r="J209" s="72"/>
    </row>
    <row r="210" spans="1:10" s="70" customFormat="1" ht="20.100000000000001" customHeight="1">
      <c r="A210" s="65"/>
      <c r="B210" s="65"/>
      <c r="C210" s="66"/>
      <c r="D210" s="66"/>
      <c r="E210" s="66"/>
      <c r="H210" s="71"/>
      <c r="I210" s="71"/>
      <c r="J210" s="72"/>
    </row>
    <row r="211" spans="1:10" s="70" customFormat="1" ht="20.100000000000001" customHeight="1">
      <c r="A211" s="65"/>
      <c r="B211" s="65"/>
      <c r="C211" s="66"/>
      <c r="D211" s="66"/>
      <c r="E211" s="66"/>
      <c r="H211" s="71"/>
      <c r="I211" s="71"/>
      <c r="J211" s="72"/>
    </row>
    <row r="212" spans="1:10" s="70" customFormat="1" ht="20.100000000000001" customHeight="1">
      <c r="A212" s="65"/>
      <c r="B212" s="65"/>
      <c r="C212" s="66"/>
      <c r="D212" s="66"/>
      <c r="E212" s="66"/>
      <c r="H212" s="71"/>
      <c r="I212" s="71"/>
      <c r="J212" s="72"/>
    </row>
    <row r="213" spans="1:10" s="70" customFormat="1" ht="20.100000000000001" customHeight="1">
      <c r="A213" s="65"/>
      <c r="B213" s="65"/>
      <c r="C213" s="66"/>
      <c r="D213" s="66"/>
      <c r="E213" s="66"/>
      <c r="H213" s="71"/>
      <c r="I213" s="71"/>
      <c r="J213" s="72"/>
    </row>
    <row r="214" spans="1:10" s="70" customFormat="1" ht="20.100000000000001" customHeight="1">
      <c r="A214" s="65"/>
      <c r="B214" s="65"/>
      <c r="C214" s="66"/>
      <c r="D214" s="66"/>
      <c r="E214" s="66"/>
      <c r="H214" s="71"/>
      <c r="I214" s="71"/>
      <c r="J214" s="72"/>
    </row>
    <row r="215" spans="1:10" s="70" customFormat="1" ht="20.100000000000001" customHeight="1">
      <c r="A215" s="65"/>
      <c r="B215" s="65"/>
      <c r="C215" s="66"/>
      <c r="D215" s="66"/>
      <c r="E215" s="66"/>
      <c r="H215" s="71"/>
      <c r="I215" s="71"/>
      <c r="J215" s="72"/>
    </row>
    <row r="216" spans="1:10" s="70" customFormat="1" ht="20.100000000000001" customHeight="1">
      <c r="A216" s="65"/>
      <c r="B216" s="65"/>
      <c r="C216" s="66"/>
      <c r="D216" s="66"/>
      <c r="E216" s="66"/>
      <c r="H216" s="71"/>
      <c r="I216" s="71"/>
      <c r="J216" s="72"/>
    </row>
    <row r="217" spans="1:10" s="70" customFormat="1" ht="20.100000000000001" customHeight="1">
      <c r="A217" s="65"/>
      <c r="B217" s="65"/>
      <c r="C217" s="66"/>
      <c r="D217" s="66"/>
      <c r="E217" s="66"/>
      <c r="H217" s="71"/>
      <c r="I217" s="71"/>
      <c r="J217" s="72"/>
    </row>
    <row r="218" spans="1:10" s="70" customFormat="1" ht="20.100000000000001" customHeight="1">
      <c r="A218" s="65"/>
      <c r="B218" s="65"/>
      <c r="C218" s="66"/>
      <c r="D218" s="66"/>
      <c r="E218" s="66"/>
      <c r="H218" s="71"/>
      <c r="I218" s="71"/>
      <c r="J218" s="72"/>
    </row>
    <row r="219" spans="1:10" s="70" customFormat="1" ht="20.100000000000001" customHeight="1">
      <c r="A219" s="65"/>
      <c r="B219" s="65"/>
      <c r="C219" s="66"/>
      <c r="D219" s="66"/>
      <c r="E219" s="66"/>
      <c r="H219" s="71"/>
      <c r="I219" s="71"/>
      <c r="J219" s="72"/>
    </row>
    <row r="220" spans="1:10" s="70" customFormat="1" ht="20.100000000000001" customHeight="1">
      <c r="A220" s="65"/>
      <c r="B220" s="65"/>
      <c r="C220" s="66"/>
      <c r="D220" s="66"/>
      <c r="E220" s="66"/>
      <c r="H220" s="71"/>
      <c r="I220" s="71"/>
      <c r="J220" s="72"/>
    </row>
    <row r="221" spans="1:10" s="70" customFormat="1" ht="20.100000000000001" customHeight="1">
      <c r="A221" s="65"/>
      <c r="B221" s="65"/>
      <c r="C221" s="66"/>
      <c r="D221" s="66"/>
      <c r="E221" s="66"/>
      <c r="H221" s="71"/>
      <c r="I221" s="71"/>
      <c r="J221" s="72"/>
    </row>
    <row r="222" spans="1:10" s="70" customFormat="1" ht="20.100000000000001" customHeight="1">
      <c r="A222" s="65"/>
      <c r="B222" s="65"/>
      <c r="C222" s="66"/>
      <c r="D222" s="66"/>
      <c r="E222" s="66"/>
      <c r="H222" s="71"/>
      <c r="I222" s="71"/>
      <c r="J222" s="72"/>
    </row>
    <row r="223" spans="1:10" s="70" customFormat="1" ht="20.100000000000001" customHeight="1">
      <c r="A223" s="65"/>
      <c r="B223" s="65"/>
      <c r="C223" s="66"/>
      <c r="D223" s="66"/>
      <c r="E223" s="66"/>
      <c r="H223" s="71"/>
      <c r="I223" s="71"/>
      <c r="J223" s="72"/>
    </row>
    <row r="224" spans="1:10" s="70" customFormat="1" ht="20.100000000000001" customHeight="1">
      <c r="A224" s="65"/>
      <c r="B224" s="65"/>
      <c r="C224" s="66"/>
      <c r="D224" s="66"/>
      <c r="E224" s="66"/>
      <c r="H224" s="71"/>
      <c r="I224" s="71"/>
      <c r="J224" s="72"/>
    </row>
    <row r="225" spans="1:10" s="70" customFormat="1" ht="20.100000000000001" customHeight="1">
      <c r="A225" s="65"/>
      <c r="B225" s="65"/>
      <c r="C225" s="66"/>
      <c r="D225" s="66"/>
      <c r="E225" s="66"/>
      <c r="H225" s="71"/>
      <c r="I225" s="71"/>
      <c r="J225" s="72"/>
    </row>
    <row r="226" spans="1:10" s="70" customFormat="1" ht="20.100000000000001" customHeight="1">
      <c r="A226" s="65"/>
      <c r="B226" s="65"/>
      <c r="C226" s="66"/>
      <c r="D226" s="66"/>
      <c r="E226" s="66"/>
      <c r="H226" s="71"/>
      <c r="I226" s="71"/>
      <c r="J226" s="72"/>
    </row>
    <row r="227" spans="1:10" s="70" customFormat="1" ht="20.100000000000001" customHeight="1">
      <c r="A227" s="65"/>
      <c r="B227" s="65"/>
      <c r="C227" s="66"/>
      <c r="D227" s="66"/>
      <c r="E227" s="66"/>
      <c r="H227" s="71"/>
      <c r="I227" s="71"/>
      <c r="J227" s="72"/>
    </row>
    <row r="228" spans="1:10" s="70" customFormat="1" ht="20.100000000000001" customHeight="1">
      <c r="A228" s="65"/>
      <c r="B228" s="65"/>
      <c r="C228" s="66"/>
      <c r="D228" s="66"/>
      <c r="E228" s="66"/>
      <c r="H228" s="71"/>
      <c r="I228" s="71"/>
      <c r="J228" s="72"/>
    </row>
    <row r="229" spans="1:10" s="70" customFormat="1" ht="20.100000000000001" customHeight="1">
      <c r="A229" s="65"/>
      <c r="B229" s="65"/>
      <c r="C229" s="66"/>
      <c r="D229" s="66"/>
      <c r="E229" s="66"/>
      <c r="H229" s="71"/>
      <c r="I229" s="71"/>
      <c r="J229" s="72"/>
    </row>
    <row r="230" spans="1:10" s="70" customFormat="1" ht="20.100000000000001" customHeight="1">
      <c r="A230" s="65"/>
      <c r="B230" s="65"/>
      <c r="C230" s="66"/>
      <c r="D230" s="66"/>
      <c r="E230" s="66"/>
      <c r="H230" s="71"/>
      <c r="I230" s="71"/>
      <c r="J230" s="72"/>
    </row>
    <row r="231" spans="1:10" s="70" customFormat="1" ht="20.100000000000001" customHeight="1">
      <c r="A231" s="65"/>
      <c r="B231" s="65"/>
      <c r="C231" s="66"/>
      <c r="D231" s="66"/>
      <c r="E231" s="66"/>
      <c r="H231" s="71"/>
      <c r="I231" s="71"/>
      <c r="J231" s="72"/>
    </row>
    <row r="232" spans="1:10" s="70" customFormat="1" ht="20.100000000000001" customHeight="1">
      <c r="A232" s="65"/>
      <c r="B232" s="65"/>
      <c r="C232" s="66"/>
      <c r="D232" s="66"/>
      <c r="E232" s="66"/>
      <c r="H232" s="71"/>
      <c r="I232" s="71"/>
      <c r="J232" s="72"/>
    </row>
    <row r="233" spans="1:10" s="70" customFormat="1" ht="20.100000000000001" customHeight="1">
      <c r="A233" s="65"/>
      <c r="B233" s="65"/>
      <c r="C233" s="66"/>
      <c r="D233" s="66"/>
      <c r="E233" s="66"/>
      <c r="H233" s="71"/>
      <c r="I233" s="71"/>
      <c r="J233" s="72"/>
    </row>
    <row r="234" spans="1:10" s="70" customFormat="1" ht="20.100000000000001" customHeight="1">
      <c r="A234" s="65"/>
      <c r="B234" s="65"/>
      <c r="C234" s="66"/>
      <c r="D234" s="66"/>
      <c r="E234" s="66"/>
      <c r="H234" s="71"/>
      <c r="I234" s="71"/>
      <c r="J234" s="72"/>
    </row>
    <row r="235" spans="1:10" s="70" customFormat="1" ht="20.100000000000001" customHeight="1">
      <c r="A235" s="65"/>
      <c r="B235" s="65"/>
      <c r="C235" s="66"/>
      <c r="D235" s="66"/>
      <c r="E235" s="66"/>
      <c r="H235" s="71"/>
      <c r="I235" s="71"/>
      <c r="J235" s="72"/>
    </row>
    <row r="236" spans="1:10" s="70" customFormat="1" ht="20.100000000000001" customHeight="1">
      <c r="A236" s="65"/>
      <c r="B236" s="65"/>
      <c r="C236" s="66"/>
      <c r="D236" s="66"/>
      <c r="E236" s="66"/>
      <c r="H236" s="71"/>
      <c r="I236" s="71"/>
      <c r="J236" s="72"/>
    </row>
    <row r="237" spans="1:10" s="70" customFormat="1" ht="20.100000000000001" customHeight="1">
      <c r="A237" s="65"/>
      <c r="B237" s="65"/>
      <c r="C237" s="66"/>
      <c r="D237" s="66"/>
      <c r="E237" s="66"/>
      <c r="H237" s="71"/>
      <c r="I237" s="71"/>
      <c r="J237" s="72"/>
    </row>
    <row r="238" spans="1:10" s="70" customFormat="1" ht="20.100000000000001" customHeight="1">
      <c r="A238" s="65"/>
      <c r="B238" s="65"/>
      <c r="C238" s="66"/>
      <c r="D238" s="66"/>
      <c r="E238" s="66"/>
      <c r="H238" s="71"/>
      <c r="I238" s="71"/>
      <c r="J238" s="72"/>
    </row>
    <row r="239" spans="1:10" s="70" customFormat="1" ht="20.100000000000001" customHeight="1">
      <c r="A239" s="65"/>
      <c r="B239" s="65"/>
      <c r="C239" s="66"/>
      <c r="D239" s="66"/>
      <c r="E239" s="66"/>
      <c r="H239" s="71"/>
      <c r="I239" s="71"/>
      <c r="J239" s="72"/>
    </row>
    <row r="240" spans="1:10" s="70" customFormat="1" ht="20.100000000000001" customHeight="1">
      <c r="A240" s="65"/>
      <c r="B240" s="65"/>
      <c r="C240" s="66"/>
      <c r="D240" s="66"/>
      <c r="E240" s="66"/>
      <c r="H240" s="71"/>
      <c r="I240" s="71"/>
      <c r="J240" s="72"/>
    </row>
    <row r="241" spans="1:10" s="70" customFormat="1" ht="20.100000000000001" customHeight="1">
      <c r="A241" s="65"/>
      <c r="B241" s="65"/>
      <c r="C241" s="66"/>
      <c r="D241" s="66"/>
      <c r="E241" s="66"/>
      <c r="H241" s="71"/>
      <c r="I241" s="71"/>
      <c r="J241" s="72"/>
    </row>
    <row r="242" spans="1:10" s="70" customFormat="1" ht="20.100000000000001" customHeight="1">
      <c r="A242" s="65"/>
      <c r="B242" s="65"/>
      <c r="C242" s="66"/>
      <c r="D242" s="66"/>
      <c r="E242" s="66"/>
      <c r="H242" s="71"/>
      <c r="I242" s="71"/>
      <c r="J242" s="72"/>
    </row>
    <row r="243" spans="1:10" s="70" customFormat="1" ht="20.100000000000001" customHeight="1">
      <c r="A243" s="65"/>
      <c r="B243" s="65"/>
      <c r="C243" s="66"/>
      <c r="D243" s="66"/>
      <c r="E243" s="66"/>
      <c r="H243" s="71"/>
      <c r="I243" s="71"/>
      <c r="J243" s="72"/>
    </row>
    <row r="244" spans="1:10" s="70" customFormat="1" ht="20.100000000000001" customHeight="1">
      <c r="A244" s="65"/>
      <c r="B244" s="65"/>
      <c r="C244" s="66"/>
      <c r="D244" s="66"/>
      <c r="E244" s="66"/>
      <c r="H244" s="71"/>
      <c r="I244" s="71"/>
      <c r="J244" s="72"/>
    </row>
    <row r="245" spans="1:10" s="70" customFormat="1" ht="20.100000000000001" customHeight="1">
      <c r="A245" s="65"/>
      <c r="B245" s="65"/>
      <c r="C245" s="66"/>
      <c r="D245" s="66"/>
      <c r="E245" s="66"/>
      <c r="H245" s="71"/>
      <c r="I245" s="71"/>
      <c r="J245" s="72"/>
    </row>
    <row r="246" spans="1:10" s="70" customFormat="1" ht="20.100000000000001" customHeight="1">
      <c r="A246" s="65"/>
      <c r="B246" s="65"/>
      <c r="C246" s="66"/>
      <c r="D246" s="66"/>
      <c r="E246" s="66"/>
      <c r="H246" s="71"/>
      <c r="I246" s="71"/>
      <c r="J246" s="72"/>
    </row>
    <row r="247" spans="1:10" s="70" customFormat="1" ht="20.100000000000001" customHeight="1">
      <c r="A247" s="65"/>
      <c r="B247" s="65"/>
      <c r="C247" s="66"/>
      <c r="D247" s="66"/>
      <c r="E247" s="66"/>
      <c r="H247" s="71"/>
      <c r="I247" s="71"/>
      <c r="J247" s="72"/>
    </row>
    <row r="248" spans="1:10" s="70" customFormat="1" ht="20.100000000000001" customHeight="1">
      <c r="A248" s="65"/>
      <c r="B248" s="65"/>
      <c r="C248" s="66"/>
      <c r="D248" s="66"/>
      <c r="E248" s="66"/>
      <c r="H248" s="71"/>
      <c r="I248" s="71"/>
      <c r="J248" s="72"/>
    </row>
    <row r="249" spans="1:10" s="70" customFormat="1" ht="20.100000000000001" customHeight="1">
      <c r="A249" s="65"/>
      <c r="B249" s="65"/>
      <c r="C249" s="66"/>
      <c r="D249" s="66"/>
      <c r="E249" s="66"/>
      <c r="H249" s="71"/>
      <c r="I249" s="71"/>
      <c r="J249" s="72"/>
    </row>
    <row r="250" spans="1:10" s="70" customFormat="1" ht="20.100000000000001" customHeight="1">
      <c r="A250" s="65"/>
      <c r="B250" s="65"/>
      <c r="C250" s="66"/>
      <c r="D250" s="66"/>
      <c r="E250" s="66"/>
      <c r="H250" s="71"/>
      <c r="I250" s="71"/>
      <c r="J250" s="72"/>
    </row>
    <row r="251" spans="1:10" s="70" customFormat="1" ht="20.100000000000001" customHeight="1">
      <c r="A251" s="65"/>
      <c r="B251" s="65"/>
      <c r="C251" s="66"/>
      <c r="D251" s="66"/>
      <c r="E251" s="66"/>
      <c r="H251" s="71"/>
      <c r="I251" s="71"/>
      <c r="J251" s="72"/>
    </row>
    <row r="252" spans="1:10" s="70" customFormat="1" ht="20.100000000000001" customHeight="1">
      <c r="A252" s="65"/>
      <c r="B252" s="65"/>
      <c r="C252" s="66"/>
      <c r="D252" s="66"/>
      <c r="E252" s="66"/>
      <c r="H252" s="71"/>
      <c r="I252" s="71"/>
      <c r="J252" s="72"/>
    </row>
    <row r="253" spans="1:10" s="70" customFormat="1" ht="20.100000000000001" customHeight="1">
      <c r="A253" s="65"/>
      <c r="B253" s="65"/>
      <c r="C253" s="66"/>
      <c r="D253" s="66"/>
      <c r="E253" s="66"/>
      <c r="H253" s="71"/>
      <c r="I253" s="71"/>
      <c r="J253" s="72"/>
    </row>
    <row r="254" spans="1:10" s="70" customFormat="1" ht="20.100000000000001" customHeight="1">
      <c r="A254" s="65"/>
      <c r="B254" s="65"/>
      <c r="C254" s="66"/>
      <c r="D254" s="66"/>
      <c r="E254" s="66"/>
      <c r="H254" s="71"/>
      <c r="I254" s="71"/>
      <c r="J254" s="72"/>
    </row>
    <row r="255" spans="1:10" s="70" customFormat="1" ht="20.100000000000001" customHeight="1">
      <c r="A255" s="65"/>
      <c r="B255" s="65"/>
      <c r="C255" s="66"/>
      <c r="D255" s="66"/>
      <c r="E255" s="66"/>
      <c r="H255" s="71"/>
      <c r="I255" s="71"/>
      <c r="J255" s="72"/>
    </row>
    <row r="256" spans="1:10" s="70" customFormat="1" ht="20.100000000000001" customHeight="1">
      <c r="A256" s="65"/>
      <c r="B256" s="65"/>
      <c r="C256" s="66"/>
      <c r="D256" s="66"/>
      <c r="E256" s="66"/>
      <c r="H256" s="71"/>
      <c r="I256" s="71"/>
      <c r="J256" s="72"/>
    </row>
    <row r="257" spans="1:10" s="70" customFormat="1" ht="20.100000000000001" customHeight="1">
      <c r="A257" s="65"/>
      <c r="B257" s="65"/>
      <c r="C257" s="66"/>
      <c r="D257" s="66"/>
      <c r="E257" s="66"/>
      <c r="H257" s="71"/>
      <c r="I257" s="71"/>
      <c r="J257" s="72"/>
    </row>
    <row r="258" spans="1:10" s="70" customFormat="1" ht="20.100000000000001" customHeight="1">
      <c r="A258" s="65"/>
      <c r="B258" s="65"/>
      <c r="C258" s="66"/>
      <c r="D258" s="66"/>
      <c r="E258" s="66"/>
      <c r="H258" s="71"/>
      <c r="I258" s="71"/>
      <c r="J258" s="72"/>
    </row>
    <row r="259" spans="1:10" s="70" customFormat="1" ht="20.100000000000001" customHeight="1">
      <c r="A259" s="65"/>
      <c r="B259" s="65"/>
      <c r="C259" s="66"/>
      <c r="D259" s="66"/>
      <c r="E259" s="66"/>
      <c r="H259" s="71"/>
      <c r="I259" s="71"/>
      <c r="J259" s="72"/>
    </row>
    <row r="260" spans="1:10" s="70" customFormat="1" ht="20.100000000000001" customHeight="1">
      <c r="A260" s="65"/>
      <c r="B260" s="65"/>
      <c r="C260" s="66"/>
      <c r="D260" s="66"/>
      <c r="E260" s="66"/>
      <c r="H260" s="71"/>
      <c r="I260" s="71"/>
      <c r="J260" s="72"/>
    </row>
    <row r="261" spans="1:10" s="70" customFormat="1" ht="20.100000000000001" customHeight="1">
      <c r="A261" s="65"/>
      <c r="B261" s="65"/>
      <c r="C261" s="66"/>
      <c r="D261" s="66"/>
      <c r="E261" s="66"/>
      <c r="H261" s="71"/>
      <c r="I261" s="71"/>
      <c r="J261" s="72"/>
    </row>
    <row r="262" spans="1:10" s="70" customFormat="1" ht="20.100000000000001" customHeight="1">
      <c r="A262" s="65"/>
      <c r="B262" s="65"/>
      <c r="C262" s="66"/>
      <c r="D262" s="66"/>
      <c r="E262" s="66"/>
      <c r="H262" s="71"/>
      <c r="I262" s="71"/>
      <c r="J262" s="72"/>
    </row>
    <row r="263" spans="1:10" s="70" customFormat="1" ht="20.100000000000001" customHeight="1">
      <c r="A263" s="65"/>
      <c r="B263" s="65"/>
      <c r="C263" s="66"/>
      <c r="D263" s="66"/>
      <c r="E263" s="66"/>
      <c r="H263" s="71"/>
      <c r="I263" s="71"/>
      <c r="J263" s="72"/>
    </row>
    <row r="264" spans="1:10" s="70" customFormat="1" ht="20.100000000000001" customHeight="1">
      <c r="A264" s="65"/>
      <c r="B264" s="65"/>
      <c r="C264" s="66"/>
      <c r="D264" s="66"/>
      <c r="E264" s="66"/>
      <c r="H264" s="71"/>
      <c r="I264" s="71"/>
      <c r="J264" s="72"/>
    </row>
    <row r="265" spans="1:10" s="70" customFormat="1" ht="20.100000000000001" customHeight="1">
      <c r="A265" s="65"/>
      <c r="B265" s="65"/>
      <c r="C265" s="66"/>
      <c r="D265" s="66"/>
      <c r="E265" s="66"/>
      <c r="H265" s="71"/>
      <c r="I265" s="71"/>
      <c r="J265" s="72"/>
    </row>
    <row r="266" spans="1:10" s="70" customFormat="1" ht="20.100000000000001" customHeight="1">
      <c r="A266" s="65"/>
      <c r="B266" s="65"/>
      <c r="C266" s="66"/>
      <c r="D266" s="66"/>
      <c r="E266" s="66"/>
      <c r="H266" s="71"/>
      <c r="I266" s="71"/>
      <c r="J266" s="72"/>
    </row>
    <row r="267" spans="1:10" s="70" customFormat="1" ht="20.100000000000001" customHeight="1">
      <c r="A267" s="65"/>
      <c r="B267" s="65"/>
      <c r="C267" s="66"/>
      <c r="D267" s="66"/>
      <c r="E267" s="66"/>
      <c r="H267" s="71"/>
      <c r="I267" s="71"/>
      <c r="J267" s="72"/>
    </row>
    <row r="268" spans="1:10" s="70" customFormat="1" ht="20.100000000000001" customHeight="1">
      <c r="A268" s="65"/>
      <c r="B268" s="65"/>
      <c r="C268" s="66"/>
      <c r="D268" s="66"/>
      <c r="E268" s="66"/>
      <c r="H268" s="71"/>
      <c r="I268" s="71"/>
      <c r="J268" s="72"/>
    </row>
    <row r="269" spans="1:10" s="70" customFormat="1" ht="20.100000000000001" customHeight="1">
      <c r="A269" s="65"/>
      <c r="B269" s="65"/>
      <c r="C269" s="66"/>
      <c r="D269" s="66"/>
      <c r="E269" s="66"/>
      <c r="H269" s="71"/>
      <c r="I269" s="71"/>
      <c r="J269" s="72"/>
    </row>
    <row r="270" spans="1:10" s="70" customFormat="1" ht="20.100000000000001" customHeight="1">
      <c r="A270" s="65"/>
      <c r="B270" s="65"/>
      <c r="C270" s="66"/>
      <c r="D270" s="66"/>
      <c r="E270" s="66"/>
      <c r="H270" s="71"/>
      <c r="I270" s="71"/>
      <c r="J270" s="72"/>
    </row>
    <row r="271" spans="1:10" s="70" customFormat="1" ht="20.100000000000001" customHeight="1">
      <c r="A271" s="65"/>
      <c r="B271" s="65"/>
      <c r="C271" s="66"/>
      <c r="D271" s="66"/>
      <c r="E271" s="66"/>
      <c r="H271" s="71"/>
      <c r="I271" s="71"/>
      <c r="J271" s="72"/>
    </row>
    <row r="272" spans="1:10" s="70" customFormat="1" ht="20.100000000000001" customHeight="1">
      <c r="A272" s="65"/>
      <c r="B272" s="65"/>
      <c r="C272" s="66"/>
      <c r="D272" s="66"/>
      <c r="E272" s="66"/>
      <c r="H272" s="71"/>
      <c r="I272" s="71"/>
      <c r="J272" s="72"/>
    </row>
    <row r="273" spans="1:10" s="70" customFormat="1" ht="20.100000000000001" customHeight="1">
      <c r="A273" s="65"/>
      <c r="B273" s="65"/>
      <c r="C273" s="66"/>
      <c r="D273" s="66"/>
      <c r="E273" s="66"/>
      <c r="H273" s="71"/>
      <c r="I273" s="71"/>
      <c r="J273" s="72"/>
    </row>
    <row r="274" spans="1:10" s="70" customFormat="1" ht="20.100000000000001" customHeight="1">
      <c r="A274" s="65"/>
      <c r="B274" s="65"/>
      <c r="C274" s="66"/>
      <c r="D274" s="66"/>
      <c r="E274" s="66"/>
      <c r="H274" s="71"/>
      <c r="I274" s="71"/>
      <c r="J274" s="72"/>
    </row>
    <row r="275" spans="1:10" s="70" customFormat="1" ht="20.100000000000001" customHeight="1">
      <c r="A275" s="65"/>
      <c r="B275" s="65"/>
      <c r="C275" s="66"/>
      <c r="D275" s="66"/>
      <c r="E275" s="66"/>
      <c r="H275" s="71"/>
      <c r="I275" s="71"/>
      <c r="J275" s="72"/>
    </row>
    <row r="276" spans="1:10" s="70" customFormat="1" ht="20.100000000000001" customHeight="1">
      <c r="A276" s="65"/>
      <c r="B276" s="65"/>
      <c r="C276" s="66"/>
      <c r="D276" s="66"/>
      <c r="E276" s="66"/>
      <c r="H276" s="71"/>
      <c r="I276" s="71"/>
      <c r="J276" s="72"/>
    </row>
    <row r="277" spans="1:10" s="70" customFormat="1" ht="20.100000000000001" customHeight="1">
      <c r="A277" s="65"/>
      <c r="B277" s="65"/>
      <c r="C277" s="66"/>
      <c r="D277" s="66"/>
      <c r="E277" s="66"/>
      <c r="H277" s="71"/>
      <c r="I277" s="71"/>
      <c r="J277" s="72"/>
    </row>
    <row r="278" spans="1:10" s="70" customFormat="1" ht="20.100000000000001" customHeight="1">
      <c r="A278" s="65"/>
      <c r="B278" s="65"/>
      <c r="C278" s="66"/>
      <c r="D278" s="66"/>
      <c r="E278" s="66"/>
      <c r="H278" s="71"/>
      <c r="I278" s="71"/>
      <c r="J278" s="72"/>
    </row>
    <row r="279" spans="1:10" s="70" customFormat="1" ht="20.100000000000001" customHeight="1">
      <c r="A279" s="65"/>
      <c r="B279" s="65"/>
      <c r="C279" s="66"/>
      <c r="D279" s="66"/>
      <c r="E279" s="66"/>
      <c r="H279" s="71"/>
      <c r="I279" s="71"/>
      <c r="J279" s="72"/>
    </row>
    <row r="280" spans="1:10" s="70" customFormat="1" ht="20.100000000000001" customHeight="1">
      <c r="A280" s="65"/>
      <c r="B280" s="65"/>
      <c r="C280" s="66"/>
      <c r="D280" s="66"/>
      <c r="E280" s="66"/>
      <c r="H280" s="71"/>
      <c r="I280" s="71"/>
      <c r="J280" s="72"/>
    </row>
    <row r="281" spans="1:10" s="70" customFormat="1" ht="20.100000000000001" customHeight="1">
      <c r="A281" s="65"/>
      <c r="B281" s="65"/>
      <c r="C281" s="66"/>
      <c r="D281" s="66"/>
      <c r="E281" s="66"/>
      <c r="H281" s="71"/>
      <c r="I281" s="71"/>
      <c r="J281" s="72"/>
    </row>
    <row r="282" spans="1:10" s="70" customFormat="1" ht="20.100000000000001" customHeight="1">
      <c r="A282" s="65"/>
      <c r="B282" s="65"/>
      <c r="C282" s="66"/>
      <c r="D282" s="66"/>
      <c r="E282" s="66"/>
      <c r="H282" s="71"/>
      <c r="I282" s="71"/>
      <c r="J282" s="72"/>
    </row>
    <row r="283" spans="1:10" s="70" customFormat="1" ht="20.100000000000001" customHeight="1">
      <c r="A283" s="65"/>
      <c r="B283" s="65"/>
      <c r="C283" s="66"/>
      <c r="D283" s="66"/>
      <c r="E283" s="66"/>
      <c r="H283" s="71"/>
      <c r="I283" s="71"/>
      <c r="J283" s="72"/>
    </row>
    <row r="284" spans="1:10" s="70" customFormat="1" ht="20.100000000000001" customHeight="1">
      <c r="A284" s="65"/>
      <c r="B284" s="65"/>
      <c r="C284" s="66"/>
      <c r="D284" s="66"/>
      <c r="E284" s="66"/>
      <c r="H284" s="71"/>
      <c r="I284" s="71"/>
      <c r="J284" s="72"/>
    </row>
    <row r="285" spans="1:10" s="70" customFormat="1" ht="20.100000000000001" customHeight="1">
      <c r="A285" s="65"/>
      <c r="B285" s="65"/>
      <c r="C285" s="66"/>
      <c r="D285" s="66"/>
      <c r="E285" s="66"/>
      <c r="H285" s="71"/>
      <c r="I285" s="71"/>
      <c r="J285" s="72"/>
    </row>
    <row r="286" spans="1:10" s="70" customFormat="1" ht="20.100000000000001" customHeight="1">
      <c r="A286" s="65"/>
      <c r="B286" s="65"/>
      <c r="C286" s="66"/>
      <c r="D286" s="66"/>
      <c r="E286" s="66"/>
      <c r="H286" s="71"/>
      <c r="I286" s="71"/>
      <c r="J286" s="72"/>
    </row>
    <row r="287" spans="1:10" s="70" customFormat="1" ht="20.100000000000001" customHeight="1">
      <c r="A287" s="65"/>
      <c r="B287" s="65"/>
      <c r="C287" s="66"/>
      <c r="D287" s="66"/>
      <c r="E287" s="66"/>
      <c r="H287" s="71"/>
      <c r="I287" s="71"/>
      <c r="J287" s="72"/>
    </row>
    <row r="288" spans="1:10" s="70" customFormat="1" ht="20.100000000000001" customHeight="1">
      <c r="A288" s="65"/>
      <c r="B288" s="65"/>
      <c r="C288" s="66"/>
      <c r="D288" s="66"/>
      <c r="E288" s="66"/>
      <c r="H288" s="71"/>
      <c r="I288" s="71"/>
      <c r="J288" s="72"/>
    </row>
    <row r="289" spans="1:10" s="70" customFormat="1" ht="20.100000000000001" customHeight="1">
      <c r="A289" s="65"/>
      <c r="B289" s="65"/>
      <c r="C289" s="66"/>
      <c r="D289" s="66"/>
      <c r="E289" s="66"/>
      <c r="H289" s="71"/>
      <c r="I289" s="71"/>
      <c r="J289" s="72"/>
    </row>
    <row r="290" spans="1:10" s="70" customFormat="1" ht="20.100000000000001" customHeight="1">
      <c r="A290" s="65"/>
      <c r="B290" s="65"/>
      <c r="C290" s="66"/>
      <c r="D290" s="66"/>
      <c r="E290" s="66"/>
      <c r="H290" s="71"/>
      <c r="I290" s="71"/>
      <c r="J290" s="72"/>
    </row>
    <row r="291" spans="1:10" s="70" customFormat="1" ht="20.100000000000001" customHeight="1">
      <c r="A291" s="65"/>
      <c r="B291" s="65"/>
      <c r="C291" s="66"/>
      <c r="D291" s="66"/>
      <c r="E291" s="66"/>
      <c r="H291" s="71"/>
      <c r="I291" s="71"/>
      <c r="J291" s="72"/>
    </row>
    <row r="292" spans="1:10" s="70" customFormat="1" ht="20.100000000000001" customHeight="1">
      <c r="A292" s="65"/>
      <c r="B292" s="65"/>
      <c r="C292" s="66"/>
      <c r="D292" s="66"/>
      <c r="E292" s="66"/>
      <c r="H292" s="71"/>
      <c r="I292" s="71"/>
      <c r="J292" s="72"/>
    </row>
    <row r="293" spans="1:10" s="70" customFormat="1" ht="20.100000000000001" customHeight="1">
      <c r="A293" s="65"/>
      <c r="B293" s="65"/>
      <c r="C293" s="66"/>
      <c r="D293" s="66"/>
      <c r="E293" s="66"/>
      <c r="H293" s="71"/>
      <c r="I293" s="71"/>
      <c r="J293" s="72"/>
    </row>
    <row r="294" spans="1:10" s="70" customFormat="1" ht="20.100000000000001" customHeight="1">
      <c r="A294" s="65"/>
      <c r="B294" s="65"/>
      <c r="C294" s="66"/>
      <c r="D294" s="66"/>
      <c r="E294" s="66"/>
      <c r="H294" s="71"/>
      <c r="I294" s="71"/>
      <c r="J294" s="72"/>
    </row>
    <row r="295" spans="1:10" s="70" customFormat="1" ht="20.100000000000001" customHeight="1">
      <c r="A295" s="65"/>
      <c r="B295" s="65"/>
      <c r="C295" s="66"/>
      <c r="D295" s="66"/>
      <c r="E295" s="66"/>
      <c r="H295" s="71"/>
      <c r="I295" s="71"/>
      <c r="J295" s="72"/>
    </row>
    <row r="296" spans="1:10" s="70" customFormat="1" ht="20.100000000000001" customHeight="1">
      <c r="A296" s="65"/>
      <c r="B296" s="65"/>
      <c r="C296" s="66"/>
      <c r="D296" s="66"/>
      <c r="E296" s="66"/>
      <c r="H296" s="71"/>
      <c r="I296" s="71"/>
      <c r="J296" s="72"/>
    </row>
    <row r="297" spans="1:10" s="70" customFormat="1" ht="20.100000000000001" customHeight="1">
      <c r="A297" s="65"/>
      <c r="B297" s="65"/>
      <c r="C297" s="66"/>
      <c r="D297" s="66"/>
      <c r="E297" s="66"/>
      <c r="H297" s="71"/>
      <c r="I297" s="71"/>
      <c r="J297" s="72"/>
    </row>
    <row r="298" spans="1:10" s="70" customFormat="1" ht="20.100000000000001" customHeight="1">
      <c r="A298" s="65"/>
      <c r="B298" s="65"/>
      <c r="C298" s="66"/>
      <c r="D298" s="66"/>
      <c r="E298" s="66"/>
      <c r="H298" s="71"/>
      <c r="I298" s="71"/>
      <c r="J298" s="72"/>
    </row>
    <row r="299" spans="1:10" s="70" customFormat="1" ht="20.100000000000001" customHeight="1">
      <c r="A299" s="65"/>
      <c r="B299" s="65"/>
      <c r="C299" s="66"/>
      <c r="D299" s="66"/>
      <c r="E299" s="66"/>
      <c r="H299" s="71"/>
      <c r="I299" s="71"/>
      <c r="J299" s="72"/>
    </row>
    <row r="300" spans="1:10" s="70" customFormat="1" ht="20.100000000000001" customHeight="1">
      <c r="A300" s="65"/>
      <c r="B300" s="65"/>
      <c r="C300" s="66"/>
      <c r="D300" s="66"/>
      <c r="E300" s="66"/>
      <c r="H300" s="71"/>
      <c r="I300" s="71"/>
      <c r="J300" s="72"/>
    </row>
    <row r="301" spans="1:10" s="70" customFormat="1" ht="20.100000000000001" customHeight="1">
      <c r="A301" s="65"/>
      <c r="B301" s="65"/>
      <c r="C301" s="66"/>
      <c r="D301" s="66"/>
      <c r="E301" s="66"/>
      <c r="H301" s="71"/>
      <c r="I301" s="71"/>
      <c r="J301" s="72"/>
    </row>
    <row r="302" spans="1:10" s="70" customFormat="1" ht="20.100000000000001" customHeight="1">
      <c r="A302" s="65"/>
      <c r="B302" s="65"/>
      <c r="C302" s="66"/>
      <c r="D302" s="66"/>
      <c r="E302" s="66"/>
      <c r="H302" s="71"/>
      <c r="I302" s="71"/>
      <c r="J302" s="72"/>
    </row>
    <row r="303" spans="1:10" s="70" customFormat="1" ht="20.100000000000001" customHeight="1">
      <c r="A303" s="65"/>
      <c r="B303" s="65"/>
      <c r="C303" s="66"/>
      <c r="D303" s="66"/>
      <c r="E303" s="66"/>
      <c r="H303" s="71"/>
      <c r="I303" s="71"/>
      <c r="J303" s="72"/>
    </row>
    <row r="304" spans="1:10" s="70" customFormat="1" ht="20.100000000000001" customHeight="1">
      <c r="A304" s="65"/>
      <c r="B304" s="65"/>
      <c r="C304" s="66"/>
      <c r="D304" s="66"/>
      <c r="E304" s="66"/>
      <c r="H304" s="71"/>
      <c r="I304" s="71"/>
      <c r="J304" s="72"/>
    </row>
    <row r="305" spans="1:10" s="70" customFormat="1" ht="20.100000000000001" customHeight="1">
      <c r="A305" s="65"/>
      <c r="B305" s="65"/>
      <c r="C305" s="66"/>
      <c r="D305" s="66"/>
      <c r="E305" s="66"/>
      <c r="H305" s="71"/>
      <c r="I305" s="71"/>
      <c r="J305" s="72"/>
    </row>
    <row r="306" spans="1:10" s="70" customFormat="1" ht="20.100000000000001" customHeight="1">
      <c r="A306" s="65"/>
      <c r="B306" s="65"/>
      <c r="C306" s="66"/>
      <c r="D306" s="66"/>
      <c r="E306" s="66"/>
      <c r="H306" s="71"/>
      <c r="I306" s="71"/>
      <c r="J306" s="72"/>
    </row>
    <row r="307" spans="1:10" s="70" customFormat="1" ht="20.100000000000001" customHeight="1">
      <c r="A307" s="65"/>
      <c r="B307" s="65"/>
      <c r="C307" s="66"/>
      <c r="D307" s="66"/>
      <c r="E307" s="66"/>
      <c r="H307" s="71"/>
      <c r="I307" s="71"/>
      <c r="J307" s="72"/>
    </row>
    <row r="308" spans="1:10" s="70" customFormat="1" ht="20.100000000000001" customHeight="1">
      <c r="A308" s="65"/>
      <c r="B308" s="65"/>
      <c r="C308" s="66"/>
      <c r="D308" s="66"/>
      <c r="E308" s="66"/>
      <c r="H308" s="71"/>
      <c r="I308" s="71"/>
      <c r="J308" s="72"/>
    </row>
    <row r="309" spans="1:10" s="70" customFormat="1" ht="20.100000000000001" customHeight="1">
      <c r="A309" s="65"/>
      <c r="B309" s="65"/>
      <c r="C309" s="66"/>
      <c r="D309" s="66"/>
      <c r="E309" s="66"/>
      <c r="H309" s="71"/>
      <c r="I309" s="71"/>
      <c r="J309" s="72"/>
    </row>
    <row r="310" spans="1:10" s="70" customFormat="1" ht="20.100000000000001" customHeight="1">
      <c r="A310" s="65"/>
      <c r="B310" s="65"/>
      <c r="C310" s="66"/>
      <c r="D310" s="66"/>
      <c r="E310" s="66"/>
      <c r="H310" s="71"/>
      <c r="I310" s="71"/>
      <c r="J310" s="72"/>
    </row>
    <row r="311" spans="1:10" s="70" customFormat="1" ht="20.100000000000001" customHeight="1">
      <c r="A311" s="65"/>
      <c r="B311" s="65"/>
      <c r="C311" s="66"/>
      <c r="D311" s="66"/>
      <c r="E311" s="66"/>
      <c r="H311" s="71"/>
      <c r="I311" s="71"/>
      <c r="J311" s="72"/>
    </row>
    <row r="312" spans="1:10" s="70" customFormat="1" ht="20.100000000000001" customHeight="1">
      <c r="A312" s="65"/>
      <c r="B312" s="65"/>
      <c r="C312" s="66"/>
      <c r="D312" s="66"/>
      <c r="E312" s="66"/>
      <c r="H312" s="71"/>
      <c r="I312" s="71"/>
      <c r="J312" s="72"/>
    </row>
    <row r="313" spans="1:10" s="70" customFormat="1" ht="20.100000000000001" customHeight="1">
      <c r="A313" s="65"/>
      <c r="B313" s="65"/>
      <c r="C313" s="66"/>
      <c r="D313" s="66"/>
      <c r="E313" s="66"/>
      <c r="H313" s="71"/>
      <c r="I313" s="71"/>
      <c r="J313" s="72"/>
    </row>
    <row r="314" spans="1:10" s="70" customFormat="1" ht="20.100000000000001" customHeight="1">
      <c r="A314" s="65"/>
      <c r="B314" s="65"/>
      <c r="C314" s="66"/>
      <c r="D314" s="66"/>
      <c r="E314" s="66"/>
      <c r="H314" s="71"/>
      <c r="I314" s="71"/>
      <c r="J314" s="72"/>
    </row>
    <row r="315" spans="1:10" s="70" customFormat="1" ht="20.100000000000001" customHeight="1">
      <c r="A315" s="65"/>
      <c r="B315" s="65"/>
      <c r="C315" s="66"/>
      <c r="D315" s="66"/>
      <c r="E315" s="66"/>
      <c r="H315" s="71"/>
      <c r="I315" s="71"/>
      <c r="J315" s="72"/>
    </row>
    <row r="316" spans="1:10" s="70" customFormat="1" ht="20.100000000000001" customHeight="1">
      <c r="A316" s="65"/>
      <c r="B316" s="65"/>
      <c r="C316" s="66"/>
      <c r="D316" s="66"/>
      <c r="E316" s="66"/>
      <c r="H316" s="71"/>
      <c r="I316" s="71"/>
      <c r="J316" s="72"/>
    </row>
    <row r="317" spans="1:10" s="70" customFormat="1" ht="20.100000000000001" customHeight="1">
      <c r="A317" s="65"/>
      <c r="B317" s="65"/>
      <c r="C317" s="66"/>
      <c r="D317" s="66"/>
      <c r="E317" s="66"/>
      <c r="H317" s="71"/>
      <c r="I317" s="71"/>
      <c r="J317" s="72"/>
    </row>
    <row r="318" spans="1:10" s="70" customFormat="1" ht="20.100000000000001" customHeight="1">
      <c r="A318" s="65"/>
      <c r="B318" s="65"/>
      <c r="C318" s="66"/>
      <c r="D318" s="66"/>
      <c r="E318" s="66"/>
      <c r="H318" s="71"/>
      <c r="I318" s="71"/>
      <c r="J318" s="72"/>
    </row>
    <row r="319" spans="1:10" s="70" customFormat="1" ht="20.100000000000001" customHeight="1">
      <c r="A319" s="65"/>
      <c r="B319" s="65"/>
      <c r="C319" s="66"/>
      <c r="D319" s="66"/>
      <c r="E319" s="66"/>
      <c r="H319" s="71"/>
      <c r="I319" s="71"/>
      <c r="J319" s="72"/>
    </row>
    <row r="320" spans="1:10" s="70" customFormat="1" ht="20.100000000000001" customHeight="1">
      <c r="A320" s="65"/>
      <c r="B320" s="65"/>
      <c r="C320" s="66"/>
      <c r="D320" s="66"/>
      <c r="E320" s="66"/>
      <c r="H320" s="71"/>
      <c r="I320" s="71"/>
      <c r="J320" s="72"/>
    </row>
    <row r="321" spans="1:10" s="70" customFormat="1" ht="20.100000000000001" customHeight="1">
      <c r="A321" s="65"/>
      <c r="B321" s="65"/>
      <c r="C321" s="66"/>
      <c r="D321" s="66"/>
      <c r="E321" s="66"/>
      <c r="H321" s="71"/>
      <c r="I321" s="71"/>
      <c r="J321" s="72"/>
    </row>
    <row r="322" spans="1:10" s="70" customFormat="1" ht="20.100000000000001" customHeight="1">
      <c r="A322" s="65"/>
      <c r="B322" s="65"/>
      <c r="C322" s="66"/>
      <c r="D322" s="66"/>
      <c r="E322" s="66"/>
      <c r="H322" s="71"/>
      <c r="I322" s="71"/>
      <c r="J322" s="72"/>
    </row>
    <row r="323" spans="1:10" s="70" customFormat="1" ht="20.100000000000001" customHeight="1">
      <c r="A323" s="65"/>
      <c r="B323" s="65"/>
      <c r="C323" s="66"/>
      <c r="D323" s="66"/>
      <c r="E323" s="66"/>
      <c r="H323" s="71"/>
      <c r="I323" s="71"/>
      <c r="J323" s="72"/>
    </row>
    <row r="324" spans="1:10" s="70" customFormat="1" ht="20.100000000000001" customHeight="1">
      <c r="A324" s="65"/>
      <c r="B324" s="65"/>
      <c r="C324" s="66"/>
      <c r="D324" s="66"/>
      <c r="E324" s="66"/>
      <c r="H324" s="71"/>
      <c r="I324" s="71"/>
      <c r="J324" s="72"/>
    </row>
    <row r="325" spans="1:10" s="70" customFormat="1" ht="20.100000000000001" customHeight="1">
      <c r="A325" s="65"/>
      <c r="B325" s="65"/>
      <c r="C325" s="66"/>
      <c r="D325" s="66"/>
      <c r="E325" s="66"/>
      <c r="H325" s="71"/>
      <c r="I325" s="71"/>
      <c r="J325" s="72"/>
    </row>
    <row r="326" spans="1:10" s="70" customFormat="1" ht="20.100000000000001" customHeight="1">
      <c r="A326" s="65"/>
      <c r="B326" s="65"/>
      <c r="C326" s="66"/>
      <c r="D326" s="66"/>
      <c r="E326" s="66"/>
      <c r="H326" s="71"/>
      <c r="I326" s="71"/>
      <c r="J326" s="72"/>
    </row>
    <row r="327" spans="1:10" s="70" customFormat="1" ht="20.100000000000001" customHeight="1">
      <c r="A327" s="65"/>
      <c r="B327" s="65"/>
      <c r="C327" s="66"/>
      <c r="D327" s="66"/>
      <c r="E327" s="66"/>
      <c r="H327" s="71"/>
      <c r="I327" s="71"/>
      <c r="J327" s="72"/>
    </row>
    <row r="328" spans="1:10" s="70" customFormat="1" ht="20.100000000000001" customHeight="1">
      <c r="A328" s="65"/>
      <c r="B328" s="65"/>
      <c r="C328" s="66"/>
      <c r="D328" s="66"/>
      <c r="E328" s="66"/>
      <c r="H328" s="71"/>
      <c r="I328" s="71"/>
      <c r="J328" s="72"/>
    </row>
    <row r="329" spans="1:10" s="70" customFormat="1" ht="20.100000000000001" customHeight="1">
      <c r="A329" s="65"/>
      <c r="B329" s="65"/>
      <c r="C329" s="66"/>
      <c r="D329" s="66"/>
      <c r="E329" s="66"/>
      <c r="H329" s="71"/>
      <c r="I329" s="71"/>
      <c r="J329" s="72"/>
    </row>
    <row r="330" spans="1:10" s="70" customFormat="1" ht="20.100000000000001" customHeight="1">
      <c r="A330" s="65"/>
      <c r="B330" s="65"/>
      <c r="C330" s="66"/>
      <c r="D330" s="66"/>
      <c r="E330" s="66"/>
      <c r="H330" s="71"/>
      <c r="I330" s="71"/>
      <c r="J330" s="72"/>
    </row>
    <row r="331" spans="1:10" s="70" customFormat="1" ht="20.100000000000001" customHeight="1">
      <c r="A331" s="65"/>
      <c r="B331" s="65"/>
      <c r="C331" s="66"/>
      <c r="D331" s="66"/>
      <c r="E331" s="66"/>
      <c r="H331" s="71"/>
      <c r="I331" s="71"/>
      <c r="J331" s="72"/>
    </row>
    <row r="332" spans="1:10" s="70" customFormat="1" ht="20.100000000000001" customHeight="1">
      <c r="A332" s="65"/>
      <c r="B332" s="65"/>
      <c r="C332" s="66"/>
      <c r="D332" s="66"/>
      <c r="E332" s="66"/>
      <c r="H332" s="71"/>
      <c r="I332" s="71"/>
      <c r="J332" s="72"/>
    </row>
    <row r="333" spans="1:10" s="70" customFormat="1" ht="20.100000000000001" customHeight="1">
      <c r="A333" s="65"/>
      <c r="B333" s="65"/>
      <c r="C333" s="66"/>
      <c r="D333" s="66"/>
      <c r="E333" s="66"/>
      <c r="H333" s="71"/>
      <c r="I333" s="71"/>
      <c r="J333" s="72"/>
    </row>
    <row r="334" spans="1:10" s="70" customFormat="1" ht="20.100000000000001" customHeight="1">
      <c r="A334" s="65"/>
      <c r="B334" s="65"/>
      <c r="C334" s="66"/>
      <c r="D334" s="66"/>
      <c r="E334" s="66"/>
      <c r="H334" s="71"/>
      <c r="I334" s="71"/>
      <c r="J334" s="72"/>
    </row>
    <row r="335" spans="1:10" s="70" customFormat="1" ht="20.100000000000001" customHeight="1">
      <c r="A335" s="65"/>
      <c r="B335" s="65"/>
      <c r="C335" s="66"/>
      <c r="D335" s="66"/>
      <c r="E335" s="66"/>
      <c r="H335" s="71"/>
      <c r="I335" s="71"/>
      <c r="J335" s="72"/>
    </row>
    <row r="336" spans="1:10" s="70" customFormat="1" ht="20.100000000000001" customHeight="1">
      <c r="A336" s="65"/>
      <c r="B336" s="65"/>
      <c r="C336" s="66"/>
      <c r="D336" s="66"/>
      <c r="E336" s="66"/>
      <c r="H336" s="71"/>
      <c r="I336" s="71"/>
      <c r="J336" s="72"/>
    </row>
    <row r="337" spans="1:10" s="70" customFormat="1" ht="20.100000000000001" customHeight="1">
      <c r="A337" s="65"/>
      <c r="B337" s="65"/>
      <c r="C337" s="66"/>
      <c r="D337" s="66"/>
      <c r="E337" s="66"/>
      <c r="H337" s="71"/>
      <c r="I337" s="71"/>
      <c r="J337" s="72"/>
    </row>
    <row r="338" spans="1:10" s="70" customFormat="1" ht="20.100000000000001" customHeight="1">
      <c r="A338" s="65"/>
      <c r="B338" s="65"/>
      <c r="C338" s="66"/>
      <c r="D338" s="66"/>
      <c r="E338" s="66"/>
      <c r="H338" s="71"/>
      <c r="I338" s="71"/>
      <c r="J338" s="72"/>
    </row>
    <row r="339" spans="1:10" s="70" customFormat="1" ht="20.100000000000001" customHeight="1">
      <c r="A339" s="65"/>
      <c r="B339" s="65"/>
      <c r="C339" s="66"/>
      <c r="D339" s="66"/>
      <c r="E339" s="66"/>
      <c r="H339" s="71"/>
      <c r="I339" s="71"/>
      <c r="J339" s="72"/>
    </row>
    <row r="340" spans="1:10" s="70" customFormat="1" ht="20.100000000000001" customHeight="1">
      <c r="A340" s="65"/>
      <c r="B340" s="65"/>
      <c r="C340" s="66"/>
      <c r="D340" s="66"/>
      <c r="E340" s="66"/>
      <c r="H340" s="71"/>
      <c r="I340" s="71"/>
      <c r="J340" s="72"/>
    </row>
    <row r="341" spans="1:10" s="70" customFormat="1" ht="20.100000000000001" customHeight="1">
      <c r="A341" s="65"/>
      <c r="B341" s="65"/>
      <c r="C341" s="66"/>
      <c r="D341" s="66"/>
      <c r="E341" s="66"/>
      <c r="H341" s="71"/>
      <c r="I341" s="71"/>
      <c r="J341" s="72"/>
    </row>
    <row r="342" spans="1:10" s="70" customFormat="1" ht="20.100000000000001" customHeight="1">
      <c r="A342" s="65"/>
      <c r="B342" s="65"/>
      <c r="C342" s="66"/>
      <c r="D342" s="66"/>
      <c r="E342" s="66"/>
      <c r="H342" s="71"/>
      <c r="I342" s="71"/>
      <c r="J342" s="72"/>
    </row>
    <row r="343" spans="1:10" s="70" customFormat="1" ht="20.100000000000001" customHeight="1">
      <c r="A343" s="65"/>
      <c r="B343" s="65"/>
      <c r="C343" s="66"/>
      <c r="D343" s="66"/>
      <c r="E343" s="66"/>
      <c r="H343" s="71"/>
      <c r="I343" s="71"/>
      <c r="J343" s="72"/>
    </row>
    <row r="344" spans="1:10" s="70" customFormat="1" ht="20.100000000000001" customHeight="1">
      <c r="A344" s="65"/>
      <c r="B344" s="65"/>
      <c r="C344" s="66"/>
      <c r="D344" s="66"/>
      <c r="E344" s="66"/>
      <c r="H344" s="71"/>
      <c r="I344" s="71"/>
      <c r="J344" s="72"/>
    </row>
    <row r="345" spans="1:10" s="70" customFormat="1" ht="20.100000000000001" customHeight="1">
      <c r="A345" s="65"/>
      <c r="B345" s="65"/>
      <c r="C345" s="66"/>
      <c r="D345" s="66"/>
      <c r="E345" s="66"/>
      <c r="H345" s="71"/>
      <c r="I345" s="71"/>
      <c r="J345" s="72"/>
    </row>
    <row r="346" spans="1:10" s="70" customFormat="1" ht="20.100000000000001" customHeight="1">
      <c r="A346" s="65"/>
      <c r="B346" s="65"/>
      <c r="C346" s="66"/>
      <c r="D346" s="66"/>
      <c r="E346" s="66"/>
      <c r="H346" s="71"/>
      <c r="I346" s="71"/>
      <c r="J346" s="72"/>
    </row>
    <row r="347" spans="1:10" s="70" customFormat="1" ht="20.100000000000001" customHeight="1">
      <c r="A347" s="65"/>
      <c r="B347" s="65"/>
      <c r="C347" s="66"/>
      <c r="D347" s="66"/>
      <c r="E347" s="66"/>
      <c r="H347" s="71"/>
      <c r="I347" s="71"/>
      <c r="J347" s="72"/>
    </row>
    <row r="348" spans="1:10" s="70" customFormat="1" ht="20.100000000000001" customHeight="1">
      <c r="A348" s="65"/>
      <c r="B348" s="65"/>
      <c r="C348" s="66"/>
      <c r="D348" s="66"/>
      <c r="E348" s="66"/>
      <c r="H348" s="71"/>
      <c r="I348" s="71"/>
      <c r="J348" s="72"/>
    </row>
    <row r="349" spans="1:10" s="70" customFormat="1" ht="20.100000000000001" customHeight="1">
      <c r="A349" s="65"/>
      <c r="B349" s="65"/>
      <c r="C349" s="66"/>
      <c r="D349" s="66"/>
      <c r="E349" s="66"/>
      <c r="H349" s="71"/>
      <c r="I349" s="71"/>
      <c r="J349" s="72"/>
    </row>
    <row r="350" spans="1:10" s="70" customFormat="1" ht="20.100000000000001" customHeight="1">
      <c r="A350" s="65"/>
      <c r="B350" s="65"/>
      <c r="C350" s="66"/>
      <c r="D350" s="66"/>
      <c r="E350" s="66"/>
      <c r="H350" s="71"/>
      <c r="I350" s="71"/>
      <c r="J350" s="72"/>
    </row>
    <row r="351" spans="1:10" s="70" customFormat="1" ht="20.100000000000001" customHeight="1">
      <c r="A351" s="65"/>
      <c r="B351" s="65"/>
      <c r="C351" s="66"/>
      <c r="D351" s="66"/>
      <c r="E351" s="66"/>
      <c r="H351" s="71"/>
      <c r="I351" s="71"/>
      <c r="J351" s="72"/>
    </row>
    <row r="352" spans="1:10" s="70" customFormat="1" ht="20.100000000000001" customHeight="1">
      <c r="A352" s="65"/>
      <c r="B352" s="65"/>
      <c r="C352" s="66"/>
      <c r="D352" s="66"/>
      <c r="E352" s="66"/>
      <c r="H352" s="71"/>
      <c r="I352" s="71"/>
      <c r="J352" s="72"/>
    </row>
    <row r="353" spans="1:10" s="70" customFormat="1" ht="20.100000000000001" customHeight="1">
      <c r="A353" s="65"/>
      <c r="B353" s="65"/>
      <c r="C353" s="66"/>
      <c r="D353" s="66"/>
      <c r="E353" s="66"/>
      <c r="H353" s="71"/>
      <c r="I353" s="71"/>
      <c r="J353" s="72"/>
    </row>
    <row r="354" spans="1:10" s="70" customFormat="1" ht="20.100000000000001" customHeight="1">
      <c r="A354" s="65"/>
      <c r="B354" s="65"/>
      <c r="C354" s="66"/>
      <c r="D354" s="66"/>
      <c r="E354" s="66"/>
      <c r="H354" s="71"/>
      <c r="I354" s="71"/>
      <c r="J354" s="72"/>
    </row>
    <row r="355" spans="1:10" s="70" customFormat="1" ht="20.100000000000001" customHeight="1">
      <c r="A355" s="65"/>
      <c r="B355" s="65"/>
      <c r="C355" s="66"/>
      <c r="D355" s="66"/>
      <c r="E355" s="66"/>
      <c r="H355" s="71"/>
      <c r="I355" s="71"/>
      <c r="J355" s="72"/>
    </row>
    <row r="356" spans="1:10" s="70" customFormat="1" ht="20.100000000000001" customHeight="1">
      <c r="A356" s="65"/>
      <c r="B356" s="65"/>
      <c r="C356" s="66"/>
      <c r="D356" s="66"/>
      <c r="E356" s="66"/>
      <c r="H356" s="71"/>
      <c r="I356" s="71"/>
      <c r="J356" s="72"/>
    </row>
    <row r="357" spans="1:10" s="70" customFormat="1" ht="20.100000000000001" customHeight="1">
      <c r="A357" s="65"/>
      <c r="B357" s="65"/>
      <c r="C357" s="66"/>
      <c r="D357" s="66"/>
      <c r="E357" s="66"/>
      <c r="H357" s="71"/>
      <c r="I357" s="71"/>
      <c r="J357" s="72"/>
    </row>
    <row r="358" spans="1:10" s="70" customFormat="1" ht="20.100000000000001" customHeight="1">
      <c r="A358" s="65"/>
      <c r="B358" s="65"/>
      <c r="C358" s="66"/>
      <c r="D358" s="66"/>
      <c r="E358" s="66"/>
      <c r="H358" s="71"/>
      <c r="I358" s="71"/>
      <c r="J358" s="72"/>
    </row>
    <row r="359" spans="1:10" s="70" customFormat="1" ht="20.100000000000001" customHeight="1">
      <c r="A359" s="65"/>
      <c r="B359" s="65"/>
      <c r="C359" s="66"/>
      <c r="D359" s="66"/>
      <c r="E359" s="66"/>
      <c r="H359" s="71"/>
      <c r="I359" s="71"/>
      <c r="J359" s="72"/>
    </row>
    <row r="360" spans="1:10" s="70" customFormat="1" ht="20.100000000000001" customHeight="1">
      <c r="A360" s="65"/>
      <c r="B360" s="65"/>
      <c r="C360" s="66"/>
      <c r="D360" s="66"/>
      <c r="E360" s="66"/>
      <c r="H360" s="71"/>
      <c r="I360" s="71"/>
      <c r="J360" s="72"/>
    </row>
    <row r="361" spans="1:10" s="70" customFormat="1" ht="20.100000000000001" customHeight="1">
      <c r="A361" s="65"/>
      <c r="B361" s="65"/>
      <c r="C361" s="66"/>
      <c r="D361" s="66"/>
      <c r="E361" s="66"/>
      <c r="H361" s="71"/>
      <c r="I361" s="71"/>
      <c r="J361" s="72"/>
    </row>
    <row r="362" spans="1:10" s="70" customFormat="1" ht="20.100000000000001" customHeight="1">
      <c r="A362" s="65"/>
      <c r="B362" s="65"/>
      <c r="C362" s="66"/>
      <c r="D362" s="66"/>
      <c r="E362" s="66"/>
      <c r="H362" s="71"/>
      <c r="I362" s="71"/>
      <c r="J362" s="72"/>
    </row>
    <row r="363" spans="1:10" s="70" customFormat="1" ht="20.100000000000001" customHeight="1">
      <c r="A363" s="65"/>
      <c r="B363" s="65"/>
      <c r="C363" s="66"/>
      <c r="D363" s="66"/>
      <c r="E363" s="66"/>
      <c r="H363" s="71"/>
      <c r="I363" s="71"/>
      <c r="J363" s="72"/>
    </row>
    <row r="364" spans="1:10" s="70" customFormat="1" ht="20.100000000000001" customHeight="1">
      <c r="A364" s="65"/>
      <c r="B364" s="65"/>
      <c r="C364" s="66"/>
      <c r="D364" s="66"/>
      <c r="E364" s="66"/>
      <c r="H364" s="71"/>
      <c r="I364" s="71"/>
      <c r="J364" s="72"/>
    </row>
    <row r="365" spans="1:10" s="70" customFormat="1" ht="20.100000000000001" customHeight="1">
      <c r="A365" s="65"/>
      <c r="B365" s="65"/>
      <c r="C365" s="66"/>
      <c r="D365" s="66"/>
      <c r="E365" s="66"/>
      <c r="H365" s="71"/>
      <c r="I365" s="71"/>
      <c r="J365" s="72"/>
    </row>
    <row r="366" spans="1:10" s="70" customFormat="1" ht="20.100000000000001" customHeight="1">
      <c r="A366" s="65"/>
      <c r="B366" s="65"/>
      <c r="C366" s="66"/>
      <c r="D366" s="66"/>
      <c r="E366" s="66"/>
      <c r="H366" s="71"/>
      <c r="I366" s="71"/>
      <c r="J366" s="72"/>
    </row>
    <row r="367" spans="1:10" s="70" customFormat="1" ht="20.100000000000001" customHeight="1">
      <c r="A367" s="65"/>
      <c r="B367" s="65"/>
      <c r="C367" s="66"/>
      <c r="D367" s="66"/>
      <c r="E367" s="66"/>
      <c r="H367" s="71"/>
      <c r="I367" s="71"/>
      <c r="J367" s="72"/>
    </row>
    <row r="368" spans="1:10" s="70" customFormat="1" ht="20.100000000000001" customHeight="1">
      <c r="A368" s="65"/>
      <c r="B368" s="65"/>
      <c r="C368" s="66"/>
      <c r="D368" s="66"/>
      <c r="E368" s="66"/>
      <c r="H368" s="71"/>
      <c r="I368" s="71"/>
      <c r="J368" s="72"/>
    </row>
    <row r="369" spans="1:10" s="70" customFormat="1" ht="20.100000000000001" customHeight="1">
      <c r="A369" s="65"/>
      <c r="B369" s="65"/>
      <c r="C369" s="66"/>
      <c r="D369" s="66"/>
      <c r="E369" s="66"/>
      <c r="H369" s="71"/>
      <c r="I369" s="71"/>
      <c r="J369" s="72"/>
    </row>
    <row r="370" spans="1:10" s="70" customFormat="1" ht="20.100000000000001" customHeight="1">
      <c r="A370" s="65"/>
      <c r="B370" s="65"/>
      <c r="C370" s="66"/>
      <c r="D370" s="66"/>
      <c r="E370" s="66"/>
      <c r="H370" s="71"/>
      <c r="I370" s="71"/>
      <c r="J370" s="72"/>
    </row>
    <row r="371" spans="1:10" s="70" customFormat="1" ht="20.100000000000001" customHeight="1">
      <c r="A371" s="65"/>
      <c r="B371" s="65"/>
      <c r="C371" s="66"/>
      <c r="D371" s="66"/>
      <c r="E371" s="66"/>
      <c r="H371" s="71"/>
      <c r="I371" s="71"/>
      <c r="J371" s="72"/>
    </row>
    <row r="372" spans="1:10" s="70" customFormat="1" ht="20.100000000000001" customHeight="1">
      <c r="A372" s="65"/>
      <c r="B372" s="65"/>
      <c r="C372" s="66"/>
      <c r="D372" s="66"/>
      <c r="E372" s="66"/>
      <c r="H372" s="71"/>
      <c r="I372" s="71"/>
      <c r="J372" s="72"/>
    </row>
    <row r="373" spans="1:10" s="70" customFormat="1" ht="20.100000000000001" customHeight="1">
      <c r="A373" s="65"/>
      <c r="B373" s="65"/>
      <c r="C373" s="66"/>
      <c r="D373" s="66"/>
      <c r="E373" s="66"/>
      <c r="H373" s="71"/>
      <c r="I373" s="71"/>
      <c r="J373" s="72"/>
    </row>
    <row r="374" spans="1:10" s="70" customFormat="1" ht="20.100000000000001" customHeight="1">
      <c r="A374" s="65"/>
      <c r="B374" s="65"/>
      <c r="C374" s="66"/>
      <c r="D374" s="66"/>
      <c r="E374" s="66"/>
      <c r="H374" s="71"/>
      <c r="I374" s="71"/>
      <c r="J374" s="72"/>
    </row>
    <row r="375" spans="1:10" s="70" customFormat="1" ht="20.100000000000001" customHeight="1">
      <c r="A375" s="65"/>
      <c r="B375" s="65"/>
      <c r="C375" s="66"/>
      <c r="D375" s="66"/>
      <c r="E375" s="66"/>
      <c r="H375" s="71"/>
      <c r="I375" s="71"/>
      <c r="J375" s="72"/>
    </row>
    <row r="376" spans="1:10" s="70" customFormat="1" ht="20.100000000000001" customHeight="1">
      <c r="A376" s="65"/>
      <c r="B376" s="65"/>
      <c r="C376" s="66"/>
      <c r="D376" s="66"/>
      <c r="E376" s="66"/>
      <c r="H376" s="71"/>
      <c r="I376" s="71"/>
      <c r="J376" s="72"/>
    </row>
    <row r="377" spans="1:10" s="70" customFormat="1" ht="20.100000000000001" customHeight="1">
      <c r="A377" s="65"/>
      <c r="B377" s="65"/>
      <c r="C377" s="66"/>
      <c r="D377" s="66"/>
      <c r="E377" s="66"/>
      <c r="H377" s="71"/>
      <c r="I377" s="71"/>
      <c r="J377" s="72"/>
    </row>
    <row r="378" spans="1:10" s="70" customFormat="1" ht="20.100000000000001" customHeight="1">
      <c r="A378" s="65"/>
      <c r="B378" s="65"/>
      <c r="C378" s="66"/>
      <c r="D378" s="66"/>
      <c r="E378" s="66"/>
      <c r="H378" s="71"/>
      <c r="I378" s="71"/>
      <c r="J378" s="72"/>
    </row>
    <row r="379" spans="1:10" s="70" customFormat="1" ht="20.100000000000001" customHeight="1">
      <c r="A379" s="65"/>
      <c r="B379" s="65"/>
      <c r="C379" s="66"/>
      <c r="D379" s="66"/>
      <c r="E379" s="66"/>
      <c r="H379" s="71"/>
      <c r="I379" s="71"/>
      <c r="J379" s="72"/>
    </row>
    <row r="380" spans="1:10" s="70" customFormat="1" ht="20.100000000000001" customHeight="1">
      <c r="A380" s="65"/>
      <c r="B380" s="65"/>
      <c r="C380" s="66"/>
      <c r="D380" s="66"/>
      <c r="E380" s="66"/>
      <c r="H380" s="71"/>
      <c r="I380" s="71"/>
      <c r="J380" s="72"/>
    </row>
    <row r="381" spans="1:10" s="70" customFormat="1" ht="20.100000000000001" customHeight="1">
      <c r="A381" s="65"/>
      <c r="B381" s="65"/>
      <c r="C381" s="66"/>
      <c r="D381" s="66"/>
      <c r="E381" s="66"/>
      <c r="H381" s="71"/>
      <c r="I381" s="71"/>
      <c r="J381" s="72"/>
    </row>
    <row r="382" spans="1:10" s="70" customFormat="1" ht="20.100000000000001" customHeight="1">
      <c r="A382" s="65"/>
      <c r="B382" s="65"/>
      <c r="C382" s="66"/>
      <c r="D382" s="66"/>
      <c r="E382" s="66"/>
      <c r="H382" s="71"/>
      <c r="I382" s="71"/>
      <c r="J382" s="72"/>
    </row>
    <row r="383" spans="1:10" s="70" customFormat="1" ht="20.100000000000001" customHeight="1">
      <c r="A383" s="65"/>
      <c r="B383" s="65"/>
      <c r="C383" s="66"/>
      <c r="D383" s="66"/>
      <c r="E383" s="66"/>
      <c r="H383" s="71"/>
      <c r="I383" s="71"/>
      <c r="J383" s="72"/>
    </row>
    <row r="384" spans="1:10" s="70" customFormat="1" ht="20.100000000000001" customHeight="1">
      <c r="A384" s="65"/>
      <c r="B384" s="65"/>
      <c r="C384" s="66"/>
      <c r="D384" s="66"/>
      <c r="E384" s="66"/>
      <c r="H384" s="71"/>
      <c r="I384" s="71"/>
      <c r="J384" s="72"/>
    </row>
    <row r="385" spans="1:10" s="70" customFormat="1" ht="20.100000000000001" customHeight="1">
      <c r="A385" s="65"/>
      <c r="B385" s="65"/>
      <c r="C385" s="66"/>
      <c r="D385" s="66"/>
      <c r="E385" s="66"/>
      <c r="H385" s="71"/>
      <c r="I385" s="71"/>
      <c r="J385" s="72"/>
    </row>
    <row r="386" spans="1:10" s="70" customFormat="1" ht="20.100000000000001" customHeight="1">
      <c r="A386" s="65"/>
      <c r="B386" s="65"/>
      <c r="C386" s="66"/>
      <c r="D386" s="66"/>
      <c r="E386" s="66"/>
      <c r="H386" s="71"/>
      <c r="I386" s="71"/>
      <c r="J386" s="72"/>
    </row>
    <row r="387" spans="1:10" s="70" customFormat="1" ht="20.100000000000001" customHeight="1">
      <c r="A387" s="65"/>
      <c r="B387" s="65"/>
      <c r="C387" s="66"/>
      <c r="D387" s="66"/>
      <c r="E387" s="66"/>
      <c r="H387" s="71"/>
      <c r="I387" s="71"/>
      <c r="J387" s="72"/>
    </row>
    <row r="388" spans="1:10" s="70" customFormat="1" ht="20.100000000000001" customHeight="1">
      <c r="A388" s="65"/>
      <c r="B388" s="65"/>
      <c r="C388" s="66"/>
      <c r="D388" s="66"/>
      <c r="E388" s="66"/>
      <c r="H388" s="71"/>
      <c r="I388" s="71"/>
      <c r="J388" s="72"/>
    </row>
    <row r="389" spans="1:10" s="70" customFormat="1" ht="20.100000000000001" customHeight="1">
      <c r="A389" s="65"/>
      <c r="B389" s="65"/>
      <c r="C389" s="66"/>
      <c r="D389" s="66"/>
      <c r="E389" s="66"/>
      <c r="H389" s="71"/>
      <c r="I389" s="71"/>
      <c r="J389" s="72"/>
    </row>
    <row r="390" spans="1:10" s="70" customFormat="1" ht="20.100000000000001" customHeight="1">
      <c r="A390" s="65"/>
      <c r="B390" s="65"/>
      <c r="C390" s="66"/>
      <c r="D390" s="66"/>
      <c r="E390" s="66"/>
      <c r="H390" s="71"/>
      <c r="I390" s="71"/>
      <c r="J390" s="72"/>
    </row>
    <row r="391" spans="1:10" s="70" customFormat="1" ht="20.100000000000001" customHeight="1">
      <c r="A391" s="65"/>
      <c r="B391" s="65"/>
      <c r="C391" s="66"/>
      <c r="D391" s="66"/>
      <c r="E391" s="66"/>
      <c r="H391" s="71"/>
      <c r="I391" s="71"/>
      <c r="J391" s="72"/>
    </row>
    <row r="392" spans="1:10" s="70" customFormat="1" ht="20.100000000000001" customHeight="1">
      <c r="A392" s="65"/>
      <c r="B392" s="65"/>
      <c r="C392" s="66"/>
      <c r="D392" s="66"/>
      <c r="E392" s="66"/>
      <c r="H392" s="71"/>
      <c r="I392" s="71"/>
      <c r="J392" s="72"/>
    </row>
    <row r="393" spans="1:10" s="70" customFormat="1" ht="20.100000000000001" customHeight="1">
      <c r="A393" s="65"/>
      <c r="B393" s="65"/>
      <c r="C393" s="66"/>
      <c r="D393" s="66"/>
      <c r="E393" s="66"/>
      <c r="H393" s="71"/>
      <c r="I393" s="71"/>
      <c r="J393" s="72"/>
    </row>
    <row r="394" spans="1:10" s="70" customFormat="1" ht="20.100000000000001" customHeight="1">
      <c r="A394" s="65"/>
      <c r="B394" s="65"/>
      <c r="C394" s="66"/>
      <c r="D394" s="66"/>
      <c r="E394" s="66"/>
      <c r="H394" s="71"/>
      <c r="I394" s="71"/>
      <c r="J394" s="72"/>
    </row>
    <row r="395" spans="1:10" s="70" customFormat="1" ht="20.100000000000001" customHeight="1">
      <c r="A395" s="65"/>
      <c r="B395" s="65"/>
      <c r="C395" s="66"/>
      <c r="D395" s="66"/>
      <c r="E395" s="66"/>
      <c r="H395" s="71"/>
      <c r="I395" s="71"/>
      <c r="J395" s="72"/>
    </row>
    <row r="396" spans="1:10" s="70" customFormat="1" ht="20.100000000000001" customHeight="1">
      <c r="A396" s="65"/>
      <c r="B396" s="65"/>
      <c r="C396" s="66"/>
      <c r="D396" s="66"/>
      <c r="E396" s="66"/>
      <c r="H396" s="71"/>
      <c r="I396" s="71"/>
      <c r="J396" s="72"/>
    </row>
    <row r="397" spans="1:10" s="70" customFormat="1" ht="20.100000000000001" customHeight="1">
      <c r="A397" s="65"/>
      <c r="B397" s="65"/>
      <c r="C397" s="66"/>
      <c r="D397" s="66"/>
      <c r="E397" s="66"/>
      <c r="H397" s="71"/>
      <c r="I397" s="71"/>
      <c r="J397" s="72"/>
    </row>
    <row r="398" spans="1:10" s="70" customFormat="1" ht="20.100000000000001" customHeight="1">
      <c r="A398" s="65"/>
      <c r="B398" s="65"/>
      <c r="C398" s="66"/>
      <c r="D398" s="66"/>
      <c r="E398" s="66"/>
      <c r="H398" s="71"/>
      <c r="I398" s="71"/>
      <c r="J398" s="72"/>
    </row>
    <row r="399" spans="1:10" s="70" customFormat="1" ht="20.100000000000001" customHeight="1">
      <c r="A399" s="65"/>
      <c r="B399" s="65"/>
      <c r="C399" s="66"/>
      <c r="D399" s="66"/>
      <c r="E399" s="66"/>
      <c r="H399" s="71"/>
      <c r="I399" s="71"/>
      <c r="J399" s="72"/>
    </row>
    <row r="400" spans="1:10" s="70" customFormat="1" ht="20.100000000000001" customHeight="1">
      <c r="A400" s="65"/>
      <c r="B400" s="65"/>
      <c r="C400" s="66"/>
      <c r="D400" s="66"/>
      <c r="E400" s="66"/>
      <c r="H400" s="71"/>
      <c r="I400" s="71"/>
      <c r="J400" s="72"/>
    </row>
    <row r="401" spans="1:10" s="70" customFormat="1" ht="20.100000000000001" customHeight="1">
      <c r="A401" s="65"/>
      <c r="B401" s="65"/>
      <c r="C401" s="66"/>
      <c r="D401" s="66"/>
      <c r="E401" s="66"/>
      <c r="H401" s="71"/>
      <c r="I401" s="71"/>
      <c r="J401" s="72"/>
    </row>
    <row r="402" spans="1:10" s="70" customFormat="1" ht="20.100000000000001" customHeight="1">
      <c r="A402" s="65"/>
      <c r="B402" s="65"/>
      <c r="C402" s="66"/>
      <c r="D402" s="66"/>
      <c r="E402" s="66"/>
      <c r="H402" s="71"/>
      <c r="I402" s="71"/>
      <c r="J402" s="72"/>
    </row>
    <row r="403" spans="1:10" s="70" customFormat="1" ht="20.100000000000001" customHeight="1">
      <c r="A403" s="65"/>
      <c r="B403" s="65"/>
      <c r="C403" s="66"/>
      <c r="D403" s="66"/>
      <c r="E403" s="66"/>
      <c r="H403" s="71"/>
      <c r="I403" s="71"/>
      <c r="J403" s="72"/>
    </row>
    <row r="404" spans="1:10" s="70" customFormat="1" ht="20.100000000000001" customHeight="1">
      <c r="A404" s="65"/>
      <c r="B404" s="65"/>
      <c r="C404" s="66"/>
      <c r="D404" s="66"/>
      <c r="E404" s="66"/>
      <c r="H404" s="71"/>
      <c r="I404" s="71"/>
      <c r="J404" s="72"/>
    </row>
    <row r="405" spans="1:10" s="70" customFormat="1" ht="20.100000000000001" customHeight="1">
      <c r="A405" s="65"/>
      <c r="B405" s="65"/>
      <c r="C405" s="66"/>
      <c r="D405" s="66"/>
      <c r="E405" s="66"/>
      <c r="H405" s="71"/>
      <c r="I405" s="71"/>
      <c r="J405" s="72"/>
    </row>
    <row r="406" spans="1:10" s="70" customFormat="1" ht="20.100000000000001" customHeight="1">
      <c r="A406" s="65"/>
      <c r="B406" s="65"/>
      <c r="C406" s="66"/>
      <c r="D406" s="66"/>
      <c r="E406" s="66"/>
      <c r="H406" s="71"/>
      <c r="I406" s="71"/>
      <c r="J406" s="72"/>
    </row>
    <row r="407" spans="1:10" s="70" customFormat="1" ht="20.100000000000001" customHeight="1">
      <c r="A407" s="65"/>
      <c r="B407" s="65"/>
      <c r="C407" s="66"/>
      <c r="D407" s="66"/>
      <c r="E407" s="66"/>
      <c r="H407" s="71"/>
      <c r="I407" s="71"/>
      <c r="J407" s="72"/>
    </row>
    <row r="408" spans="1:10" s="70" customFormat="1" ht="20.100000000000001" customHeight="1">
      <c r="A408" s="65"/>
      <c r="B408" s="65"/>
      <c r="C408" s="66"/>
      <c r="D408" s="66"/>
      <c r="E408" s="66"/>
      <c r="H408" s="71"/>
      <c r="I408" s="71"/>
      <c r="J408" s="72"/>
    </row>
    <row r="409" spans="1:10" s="70" customFormat="1" ht="20.100000000000001" customHeight="1">
      <c r="A409" s="65"/>
      <c r="B409" s="65"/>
      <c r="C409" s="66"/>
      <c r="D409" s="66"/>
      <c r="E409" s="66"/>
      <c r="H409" s="71"/>
      <c r="I409" s="71"/>
      <c r="J409" s="72"/>
    </row>
    <row r="410" spans="1:10" s="70" customFormat="1" ht="20.100000000000001" customHeight="1">
      <c r="A410" s="65"/>
      <c r="B410" s="65"/>
      <c r="C410" s="66"/>
      <c r="D410" s="66"/>
      <c r="E410" s="66"/>
      <c r="H410" s="71"/>
      <c r="I410" s="71"/>
      <c r="J410" s="72"/>
    </row>
    <row r="411" spans="1:10" s="70" customFormat="1" ht="20.100000000000001" customHeight="1">
      <c r="A411" s="65"/>
      <c r="B411" s="65"/>
      <c r="C411" s="66"/>
      <c r="D411" s="66"/>
      <c r="E411" s="66"/>
      <c r="H411" s="71"/>
      <c r="I411" s="71"/>
      <c r="J411" s="72"/>
    </row>
    <row r="412" spans="1:10" s="70" customFormat="1" ht="20.100000000000001" customHeight="1">
      <c r="A412" s="65"/>
      <c r="B412" s="65"/>
      <c r="C412" s="66"/>
      <c r="D412" s="66"/>
      <c r="E412" s="66"/>
      <c r="H412" s="71"/>
      <c r="I412" s="71"/>
      <c r="J412" s="72"/>
    </row>
    <row r="413" spans="1:10" s="70" customFormat="1" ht="20.100000000000001" customHeight="1">
      <c r="A413" s="65"/>
      <c r="B413" s="65"/>
      <c r="C413" s="66"/>
      <c r="D413" s="66"/>
      <c r="E413" s="66"/>
      <c r="H413" s="71"/>
      <c r="I413" s="71"/>
      <c r="J413" s="72"/>
    </row>
    <row r="414" spans="1:10" s="70" customFormat="1" ht="20.100000000000001" customHeight="1">
      <c r="A414" s="65"/>
      <c r="B414" s="65"/>
      <c r="C414" s="66"/>
      <c r="D414" s="66"/>
      <c r="E414" s="66"/>
      <c r="H414" s="71"/>
      <c r="I414" s="71"/>
      <c r="J414" s="72"/>
    </row>
    <row r="415" spans="1:10" s="70" customFormat="1" ht="20.100000000000001" customHeight="1">
      <c r="A415" s="65"/>
      <c r="B415" s="65"/>
      <c r="C415" s="66"/>
      <c r="D415" s="66"/>
      <c r="E415" s="66"/>
      <c r="H415" s="71"/>
      <c r="I415" s="71"/>
      <c r="J415" s="72"/>
    </row>
    <row r="416" spans="1:10" ht="20.100000000000001" customHeight="1">
      <c r="F416" s="70"/>
      <c r="G416" s="70"/>
      <c r="H416" s="71"/>
      <c r="I416" s="71"/>
      <c r="J416" s="72"/>
    </row>
  </sheetData>
  <mergeCells count="12">
    <mergeCell ref="A1:E1"/>
    <mergeCell ref="A5:B5"/>
    <mergeCell ref="F5:G5"/>
    <mergeCell ref="F7:F9"/>
    <mergeCell ref="A2:E2"/>
    <mergeCell ref="F2:J2"/>
    <mergeCell ref="A3:B3"/>
    <mergeCell ref="C3:C4"/>
    <mergeCell ref="D3:D4"/>
    <mergeCell ref="F3:G3"/>
    <mergeCell ref="H3:H4"/>
    <mergeCell ref="I3:I4"/>
  </mergeCells>
  <phoneticPr fontId="1" type="noConversion"/>
  <pageMargins left="0.4" right="0.17" top="0.4" bottom="0.23" header="0.31496062992125984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2"/>
  <sheetViews>
    <sheetView topLeftCell="A64" workbookViewId="0">
      <selection activeCell="K78" sqref="K78"/>
    </sheetView>
  </sheetViews>
  <sheetFormatPr defaultRowHeight="16.5"/>
  <cols>
    <col min="1" max="1" width="9" customWidth="1"/>
    <col min="2" max="2" width="8" customWidth="1"/>
    <col min="3" max="3" width="8.125" customWidth="1"/>
    <col min="4" max="4" width="9.875" customWidth="1"/>
    <col min="5" max="5" width="5.125" customWidth="1"/>
    <col min="6" max="6" width="12" customWidth="1"/>
    <col min="7" max="7" width="10.625" customWidth="1"/>
    <col min="8" max="8" width="10.875" customWidth="1"/>
    <col min="9" max="9" width="12.625" customWidth="1"/>
  </cols>
  <sheetData>
    <row r="1" spans="1:9" ht="27.75" customHeight="1">
      <c r="B1" s="100" t="s">
        <v>45</v>
      </c>
      <c r="C1" s="100"/>
      <c r="D1" s="100"/>
      <c r="E1" s="100"/>
      <c r="F1" s="100"/>
      <c r="G1" s="100"/>
      <c r="H1" s="100"/>
      <c r="I1" s="101" t="s">
        <v>46</v>
      </c>
    </row>
    <row r="2" spans="1:9">
      <c r="A2" s="102" t="s">
        <v>47</v>
      </c>
      <c r="B2" s="103"/>
      <c r="C2" s="103"/>
      <c r="D2" s="104"/>
      <c r="E2" s="105" t="s">
        <v>48</v>
      </c>
      <c r="F2" s="105" t="s">
        <v>49</v>
      </c>
      <c r="G2" s="105" t="s">
        <v>50</v>
      </c>
      <c r="H2" s="105" t="s">
        <v>51</v>
      </c>
      <c r="I2" s="105" t="s">
        <v>52</v>
      </c>
    </row>
    <row r="3" spans="1:9">
      <c r="A3" s="106" t="s">
        <v>53</v>
      </c>
      <c r="B3" s="106" t="s">
        <v>54</v>
      </c>
      <c r="C3" s="106" t="s">
        <v>55</v>
      </c>
      <c r="D3" s="106" t="s">
        <v>56</v>
      </c>
      <c r="E3" s="107"/>
      <c r="F3" s="107"/>
      <c r="G3" s="107"/>
      <c r="H3" s="107"/>
      <c r="I3" s="107"/>
    </row>
    <row r="4" spans="1:9">
      <c r="A4" s="108" t="s">
        <v>57</v>
      </c>
      <c r="B4" s="108" t="s">
        <v>58</v>
      </c>
      <c r="C4" s="108" t="s">
        <v>58</v>
      </c>
      <c r="D4" s="108" t="s">
        <v>58</v>
      </c>
      <c r="E4" s="109" t="s">
        <v>59</v>
      </c>
      <c r="F4" s="110">
        <v>0</v>
      </c>
      <c r="G4" s="110">
        <v>53250000</v>
      </c>
      <c r="H4" s="110">
        <v>0</v>
      </c>
      <c r="I4" s="110">
        <v>53250000</v>
      </c>
    </row>
    <row r="5" spans="1:9">
      <c r="A5" s="111"/>
      <c r="B5" s="111"/>
      <c r="C5" s="111"/>
      <c r="D5" s="111"/>
      <c r="E5" s="112" t="s">
        <v>60</v>
      </c>
      <c r="F5" s="113">
        <v>0</v>
      </c>
      <c r="G5" s="113">
        <v>60347495</v>
      </c>
      <c r="H5" s="113">
        <v>0</v>
      </c>
      <c r="I5" s="113">
        <v>60347495</v>
      </c>
    </row>
    <row r="6" spans="1:9">
      <c r="A6" s="114"/>
      <c r="B6" s="114"/>
      <c r="C6" s="114"/>
      <c r="D6" s="114"/>
      <c r="E6" s="112" t="s">
        <v>61</v>
      </c>
      <c r="F6" s="113">
        <v>0</v>
      </c>
      <c r="G6" s="113">
        <v>7097495</v>
      </c>
      <c r="H6" s="113">
        <v>0</v>
      </c>
      <c r="I6" s="113">
        <v>7097495</v>
      </c>
    </row>
    <row r="7" spans="1:9">
      <c r="A7" s="108" t="s">
        <v>57</v>
      </c>
      <c r="B7" s="108" t="s">
        <v>58</v>
      </c>
      <c r="C7" s="108" t="s">
        <v>58</v>
      </c>
      <c r="D7" s="108" t="s">
        <v>62</v>
      </c>
      <c r="E7" s="112" t="s">
        <v>59</v>
      </c>
      <c r="F7" s="113">
        <v>0</v>
      </c>
      <c r="G7" s="113">
        <v>53250000</v>
      </c>
      <c r="H7" s="113">
        <v>0</v>
      </c>
      <c r="I7" s="113">
        <v>53250000</v>
      </c>
    </row>
    <row r="8" spans="1:9">
      <c r="A8" s="111"/>
      <c r="B8" s="111"/>
      <c r="C8" s="111"/>
      <c r="D8" s="111"/>
      <c r="E8" s="112" t="s">
        <v>60</v>
      </c>
      <c r="F8" s="113">
        <v>0</v>
      </c>
      <c r="G8" s="113">
        <v>60347495</v>
      </c>
      <c r="H8" s="113">
        <v>0</v>
      </c>
      <c r="I8" s="113">
        <v>60347495</v>
      </c>
    </row>
    <row r="9" spans="1:9">
      <c r="A9" s="114"/>
      <c r="B9" s="114"/>
      <c r="C9" s="114"/>
      <c r="D9" s="114"/>
      <c r="E9" s="115" t="s">
        <v>61</v>
      </c>
      <c r="F9" s="116">
        <v>0</v>
      </c>
      <c r="G9" s="116">
        <v>7097495</v>
      </c>
      <c r="H9" s="116">
        <v>0</v>
      </c>
      <c r="I9" s="116">
        <v>7097495</v>
      </c>
    </row>
    <row r="10" spans="1:9">
      <c r="A10" s="108" t="s">
        <v>57</v>
      </c>
      <c r="B10" s="108" t="s">
        <v>58</v>
      </c>
      <c r="C10" s="108" t="s">
        <v>62</v>
      </c>
      <c r="D10" s="108" t="s">
        <v>62</v>
      </c>
      <c r="E10" s="112" t="s">
        <v>59</v>
      </c>
      <c r="F10" s="113">
        <v>0</v>
      </c>
      <c r="G10" s="113">
        <v>53250000</v>
      </c>
      <c r="H10" s="113">
        <v>0</v>
      </c>
      <c r="I10" s="113">
        <v>53250000</v>
      </c>
    </row>
    <row r="11" spans="1:9">
      <c r="A11" s="111"/>
      <c r="B11" s="111"/>
      <c r="C11" s="111"/>
      <c r="D11" s="111"/>
      <c r="E11" s="112" t="s">
        <v>60</v>
      </c>
      <c r="F11" s="113">
        <v>0</v>
      </c>
      <c r="G11" s="113">
        <v>60347495</v>
      </c>
      <c r="H11" s="113">
        <v>0</v>
      </c>
      <c r="I11" s="113">
        <v>60347495</v>
      </c>
    </row>
    <row r="12" spans="1:9">
      <c r="A12" s="114"/>
      <c r="B12" s="114"/>
      <c r="C12" s="114"/>
      <c r="D12" s="114"/>
      <c r="E12" s="112" t="s">
        <v>61</v>
      </c>
      <c r="F12" s="113">
        <v>0</v>
      </c>
      <c r="G12" s="113">
        <v>7097495</v>
      </c>
      <c r="H12" s="113">
        <v>0</v>
      </c>
      <c r="I12" s="113">
        <v>7097495</v>
      </c>
    </row>
    <row r="13" spans="1:9">
      <c r="A13" s="108" t="s">
        <v>57</v>
      </c>
      <c r="B13" s="108" t="s">
        <v>62</v>
      </c>
      <c r="C13" s="108" t="s">
        <v>62</v>
      </c>
      <c r="D13" s="108" t="s">
        <v>62</v>
      </c>
      <c r="E13" s="112" t="s">
        <v>59</v>
      </c>
      <c r="F13" s="113">
        <v>0</v>
      </c>
      <c r="G13" s="113">
        <v>53250000</v>
      </c>
      <c r="H13" s="113">
        <v>0</v>
      </c>
      <c r="I13" s="113">
        <v>53250000</v>
      </c>
    </row>
    <row r="14" spans="1:9">
      <c r="A14" s="111"/>
      <c r="B14" s="111"/>
      <c r="C14" s="111"/>
      <c r="D14" s="111"/>
      <c r="E14" s="112" t="s">
        <v>60</v>
      </c>
      <c r="F14" s="113">
        <v>0</v>
      </c>
      <c r="G14" s="113">
        <v>60347495</v>
      </c>
      <c r="H14" s="113">
        <v>0</v>
      </c>
      <c r="I14" s="113">
        <v>60347495</v>
      </c>
    </row>
    <row r="15" spans="1:9">
      <c r="A15" s="114"/>
      <c r="B15" s="114"/>
      <c r="C15" s="114"/>
      <c r="D15" s="114"/>
      <c r="E15" s="115" t="s">
        <v>61</v>
      </c>
      <c r="F15" s="116">
        <v>0</v>
      </c>
      <c r="G15" s="116">
        <v>7097495</v>
      </c>
      <c r="H15" s="116">
        <v>0</v>
      </c>
      <c r="I15" s="116">
        <v>7097495</v>
      </c>
    </row>
    <row r="16" spans="1:9">
      <c r="A16" s="108" t="s">
        <v>63</v>
      </c>
      <c r="B16" s="108" t="s">
        <v>64</v>
      </c>
      <c r="C16" s="108" t="s">
        <v>65</v>
      </c>
      <c r="D16" s="108" t="s">
        <v>66</v>
      </c>
      <c r="E16" s="112" t="s">
        <v>59</v>
      </c>
      <c r="F16" s="113">
        <v>576060570</v>
      </c>
      <c r="G16" s="113">
        <v>0</v>
      </c>
      <c r="H16" s="113">
        <v>0</v>
      </c>
      <c r="I16" s="113">
        <v>576060570</v>
      </c>
    </row>
    <row r="17" spans="1:9">
      <c r="A17" s="111"/>
      <c r="B17" s="111"/>
      <c r="C17" s="111"/>
      <c r="D17" s="111"/>
      <c r="E17" s="112" t="s">
        <v>60</v>
      </c>
      <c r="F17" s="113">
        <v>576060570</v>
      </c>
      <c r="G17" s="113">
        <v>0</v>
      </c>
      <c r="H17" s="113">
        <v>0</v>
      </c>
      <c r="I17" s="113">
        <v>576060570</v>
      </c>
    </row>
    <row r="18" spans="1:9">
      <c r="A18" s="114"/>
      <c r="B18" s="114"/>
      <c r="C18" s="114"/>
      <c r="D18" s="114"/>
      <c r="E18" s="112" t="s">
        <v>61</v>
      </c>
      <c r="F18" s="113">
        <v>0</v>
      </c>
      <c r="G18" s="113">
        <v>0</v>
      </c>
      <c r="H18" s="113">
        <v>0</v>
      </c>
      <c r="I18" s="113">
        <v>0</v>
      </c>
    </row>
    <row r="19" spans="1:9">
      <c r="A19" s="108" t="s">
        <v>63</v>
      </c>
      <c r="B19" s="108" t="s">
        <v>64</v>
      </c>
      <c r="C19" s="108" t="s">
        <v>65</v>
      </c>
      <c r="D19" s="108" t="s">
        <v>67</v>
      </c>
      <c r="E19" s="112" t="s">
        <v>59</v>
      </c>
      <c r="F19" s="113">
        <v>0</v>
      </c>
      <c r="G19" s="113">
        <v>0</v>
      </c>
      <c r="H19" s="113">
        <v>0</v>
      </c>
      <c r="I19" s="113">
        <v>0</v>
      </c>
    </row>
    <row r="20" spans="1:9">
      <c r="A20" s="111"/>
      <c r="B20" s="111"/>
      <c r="C20" s="111"/>
      <c r="D20" s="111"/>
      <c r="E20" s="112" t="s">
        <v>60</v>
      </c>
      <c r="F20" s="113">
        <v>0</v>
      </c>
      <c r="G20" s="113">
        <v>0</v>
      </c>
      <c r="H20" s="113">
        <v>0</v>
      </c>
      <c r="I20" s="113">
        <v>0</v>
      </c>
    </row>
    <row r="21" spans="1:9">
      <c r="A21" s="114"/>
      <c r="B21" s="114"/>
      <c r="C21" s="114"/>
      <c r="D21" s="114"/>
      <c r="E21" s="115" t="s">
        <v>61</v>
      </c>
      <c r="F21" s="116">
        <v>0</v>
      </c>
      <c r="G21" s="116">
        <v>0</v>
      </c>
      <c r="H21" s="116">
        <v>0</v>
      </c>
      <c r="I21" s="116">
        <v>0</v>
      </c>
    </row>
    <row r="22" spans="1:9">
      <c r="A22" s="108" t="s">
        <v>63</v>
      </c>
      <c r="B22" s="108" t="s">
        <v>64</v>
      </c>
      <c r="C22" s="108" t="s">
        <v>65</v>
      </c>
      <c r="D22" s="108" t="s">
        <v>68</v>
      </c>
      <c r="E22" s="112" t="s">
        <v>59</v>
      </c>
      <c r="F22" s="113">
        <v>167084620</v>
      </c>
      <c r="G22" s="113">
        <v>0</v>
      </c>
      <c r="H22" s="113">
        <v>0</v>
      </c>
      <c r="I22" s="113">
        <v>167084620</v>
      </c>
    </row>
    <row r="23" spans="1:9">
      <c r="A23" s="111"/>
      <c r="B23" s="111"/>
      <c r="C23" s="111"/>
      <c r="D23" s="111"/>
      <c r="E23" s="112" t="s">
        <v>60</v>
      </c>
      <c r="F23" s="113">
        <v>167084620</v>
      </c>
      <c r="G23" s="113">
        <v>0</v>
      </c>
      <c r="H23" s="113">
        <v>0</v>
      </c>
      <c r="I23" s="113">
        <v>167084620</v>
      </c>
    </row>
    <row r="24" spans="1:9">
      <c r="A24" s="114"/>
      <c r="B24" s="114"/>
      <c r="C24" s="114"/>
      <c r="D24" s="114"/>
      <c r="E24" s="112" t="s">
        <v>61</v>
      </c>
      <c r="F24" s="113">
        <v>0</v>
      </c>
      <c r="G24" s="113">
        <v>0</v>
      </c>
      <c r="H24" s="113">
        <v>0</v>
      </c>
      <c r="I24" s="113">
        <v>0</v>
      </c>
    </row>
    <row r="25" spans="1:9">
      <c r="A25" s="108" t="s">
        <v>63</v>
      </c>
      <c r="B25" s="108" t="s">
        <v>64</v>
      </c>
      <c r="C25" s="108" t="s">
        <v>65</v>
      </c>
      <c r="D25" s="108" t="s">
        <v>69</v>
      </c>
      <c r="E25" s="112" t="s">
        <v>59</v>
      </c>
      <c r="F25" s="113">
        <v>67322360</v>
      </c>
      <c r="G25" s="113">
        <v>0</v>
      </c>
      <c r="H25" s="113">
        <v>0</v>
      </c>
      <c r="I25" s="113">
        <v>67322360</v>
      </c>
    </row>
    <row r="26" spans="1:9">
      <c r="A26" s="111"/>
      <c r="B26" s="111"/>
      <c r="C26" s="111"/>
      <c r="D26" s="111"/>
      <c r="E26" s="112" t="s">
        <v>60</v>
      </c>
      <c r="F26" s="113">
        <v>67322360</v>
      </c>
      <c r="G26" s="113">
        <v>0</v>
      </c>
      <c r="H26" s="113">
        <v>0</v>
      </c>
      <c r="I26" s="113">
        <v>67322360</v>
      </c>
    </row>
    <row r="27" spans="1:9">
      <c r="A27" s="114"/>
      <c r="B27" s="114"/>
      <c r="C27" s="114"/>
      <c r="D27" s="114"/>
      <c r="E27" s="115" t="s">
        <v>61</v>
      </c>
      <c r="F27" s="116">
        <v>0</v>
      </c>
      <c r="G27" s="116">
        <v>0</v>
      </c>
      <c r="H27" s="116">
        <v>0</v>
      </c>
      <c r="I27" s="116">
        <v>0</v>
      </c>
    </row>
    <row r="28" spans="1:9">
      <c r="A28" s="108" t="s">
        <v>63</v>
      </c>
      <c r="B28" s="108" t="s">
        <v>64</v>
      </c>
      <c r="C28" s="108" t="s">
        <v>65</v>
      </c>
      <c r="D28" s="108" t="s">
        <v>70</v>
      </c>
      <c r="E28" s="112" t="s">
        <v>59</v>
      </c>
      <c r="F28" s="113">
        <v>61761990</v>
      </c>
      <c r="G28" s="113">
        <v>0</v>
      </c>
      <c r="H28" s="113">
        <v>0</v>
      </c>
      <c r="I28" s="113">
        <v>61761990</v>
      </c>
    </row>
    <row r="29" spans="1:9">
      <c r="A29" s="111"/>
      <c r="B29" s="111"/>
      <c r="C29" s="111"/>
      <c r="D29" s="111"/>
      <c r="E29" s="112" t="s">
        <v>60</v>
      </c>
      <c r="F29" s="113">
        <v>61761990</v>
      </c>
      <c r="G29" s="113">
        <v>0</v>
      </c>
      <c r="H29" s="113">
        <v>0</v>
      </c>
      <c r="I29" s="113">
        <v>61761990</v>
      </c>
    </row>
    <row r="30" spans="1:9">
      <c r="A30" s="114"/>
      <c r="B30" s="114"/>
      <c r="C30" s="114"/>
      <c r="D30" s="114"/>
      <c r="E30" s="112" t="s">
        <v>61</v>
      </c>
      <c r="F30" s="113">
        <v>0</v>
      </c>
      <c r="G30" s="113">
        <v>0</v>
      </c>
      <c r="H30" s="113">
        <v>0</v>
      </c>
      <c r="I30" s="113">
        <v>0</v>
      </c>
    </row>
    <row r="31" spans="1:9">
      <c r="A31" s="108" t="s">
        <v>63</v>
      </c>
      <c r="B31" s="108" t="s">
        <v>64</v>
      </c>
      <c r="C31" s="108" t="s">
        <v>65</v>
      </c>
      <c r="D31" s="108" t="s">
        <v>71</v>
      </c>
      <c r="E31" s="112" t="s">
        <v>59</v>
      </c>
      <c r="F31" s="113">
        <v>0</v>
      </c>
      <c r="G31" s="113">
        <v>0</v>
      </c>
      <c r="H31" s="113">
        <v>0</v>
      </c>
      <c r="I31" s="113">
        <v>0</v>
      </c>
    </row>
    <row r="32" spans="1:9">
      <c r="A32" s="111"/>
      <c r="B32" s="111"/>
      <c r="C32" s="111"/>
      <c r="D32" s="111"/>
      <c r="E32" s="112" t="s">
        <v>60</v>
      </c>
      <c r="F32" s="113">
        <v>0</v>
      </c>
      <c r="G32" s="113">
        <v>0</v>
      </c>
      <c r="H32" s="113">
        <v>0</v>
      </c>
      <c r="I32" s="113">
        <v>0</v>
      </c>
    </row>
    <row r="33" spans="1:9">
      <c r="A33" s="114"/>
      <c r="B33" s="114"/>
      <c r="C33" s="114"/>
      <c r="D33" s="114"/>
      <c r="E33" s="115" t="s">
        <v>61</v>
      </c>
      <c r="F33" s="116">
        <v>0</v>
      </c>
      <c r="G33" s="116">
        <v>0</v>
      </c>
      <c r="H33" s="116">
        <v>0</v>
      </c>
      <c r="I33" s="116">
        <v>0</v>
      </c>
    </row>
    <row r="34" spans="1:9">
      <c r="A34" s="108" t="s">
        <v>63</v>
      </c>
      <c r="B34" s="108" t="s">
        <v>64</v>
      </c>
      <c r="C34" s="108" t="s">
        <v>65</v>
      </c>
      <c r="D34" s="108" t="s">
        <v>62</v>
      </c>
      <c r="E34" s="112" t="s">
        <v>59</v>
      </c>
      <c r="F34" s="113">
        <v>872229540</v>
      </c>
      <c r="G34" s="113">
        <v>0</v>
      </c>
      <c r="H34" s="113">
        <v>0</v>
      </c>
      <c r="I34" s="113">
        <v>872229540</v>
      </c>
    </row>
    <row r="35" spans="1:9">
      <c r="A35" s="111"/>
      <c r="B35" s="111"/>
      <c r="C35" s="111"/>
      <c r="D35" s="111"/>
      <c r="E35" s="112" t="s">
        <v>60</v>
      </c>
      <c r="F35" s="113">
        <v>872229540</v>
      </c>
      <c r="G35" s="113">
        <v>0</v>
      </c>
      <c r="H35" s="113">
        <v>0</v>
      </c>
      <c r="I35" s="113">
        <v>872229540</v>
      </c>
    </row>
    <row r="36" spans="1:9">
      <c r="A36" s="114"/>
      <c r="B36" s="114"/>
      <c r="C36" s="114"/>
      <c r="D36" s="114"/>
      <c r="E36" s="112" t="s">
        <v>61</v>
      </c>
      <c r="F36" s="113">
        <v>0</v>
      </c>
      <c r="G36" s="113">
        <v>0</v>
      </c>
      <c r="H36" s="113">
        <v>0</v>
      </c>
      <c r="I36" s="113">
        <v>0</v>
      </c>
    </row>
    <row r="37" spans="1:9">
      <c r="A37" s="108" t="s">
        <v>63</v>
      </c>
      <c r="B37" s="108" t="s">
        <v>64</v>
      </c>
      <c r="C37" s="108" t="s">
        <v>72</v>
      </c>
      <c r="D37" s="108" t="s">
        <v>73</v>
      </c>
      <c r="E37" s="112" t="s">
        <v>59</v>
      </c>
      <c r="F37" s="113">
        <v>65863520</v>
      </c>
      <c r="G37" s="113">
        <v>0</v>
      </c>
      <c r="H37" s="113">
        <v>0</v>
      </c>
      <c r="I37" s="113">
        <v>65863520</v>
      </c>
    </row>
    <row r="38" spans="1:9">
      <c r="A38" s="111"/>
      <c r="B38" s="111"/>
      <c r="C38" s="111"/>
      <c r="D38" s="111"/>
      <c r="E38" s="112" t="s">
        <v>60</v>
      </c>
      <c r="F38" s="113">
        <v>39159860</v>
      </c>
      <c r="G38" s="113">
        <v>0</v>
      </c>
      <c r="H38" s="113">
        <v>0</v>
      </c>
      <c r="I38" s="113">
        <v>39159860</v>
      </c>
    </row>
    <row r="39" spans="1:9">
      <c r="A39" s="114"/>
      <c r="B39" s="114"/>
      <c r="C39" s="114"/>
      <c r="D39" s="114"/>
      <c r="E39" s="115" t="s">
        <v>61</v>
      </c>
      <c r="F39" s="116">
        <v>-26703660</v>
      </c>
      <c r="G39" s="116">
        <v>0</v>
      </c>
      <c r="H39" s="116">
        <v>0</v>
      </c>
      <c r="I39" s="116">
        <v>-26703660</v>
      </c>
    </row>
    <row r="40" spans="1:9">
      <c r="A40" s="108" t="s">
        <v>63</v>
      </c>
      <c r="B40" s="108" t="s">
        <v>64</v>
      </c>
      <c r="C40" s="108" t="s">
        <v>72</v>
      </c>
      <c r="D40" s="108" t="s">
        <v>62</v>
      </c>
      <c r="E40" s="112" t="s">
        <v>59</v>
      </c>
      <c r="F40" s="113">
        <v>65863520</v>
      </c>
      <c r="G40" s="113">
        <v>0</v>
      </c>
      <c r="H40" s="113">
        <v>0</v>
      </c>
      <c r="I40" s="113">
        <v>65863520</v>
      </c>
    </row>
    <row r="41" spans="1:9">
      <c r="A41" s="111"/>
      <c r="B41" s="111"/>
      <c r="C41" s="111"/>
      <c r="D41" s="111"/>
      <c r="E41" s="112" t="s">
        <v>60</v>
      </c>
      <c r="F41" s="113">
        <v>39159860</v>
      </c>
      <c r="G41" s="113">
        <v>0</v>
      </c>
      <c r="H41" s="113">
        <v>0</v>
      </c>
      <c r="I41" s="113">
        <v>39159860</v>
      </c>
    </row>
    <row r="42" spans="1:9">
      <c r="A42" s="114"/>
      <c r="B42" s="114"/>
      <c r="C42" s="114"/>
      <c r="D42" s="114"/>
      <c r="E42" s="112" t="s">
        <v>61</v>
      </c>
      <c r="F42" s="113">
        <v>-26703660</v>
      </c>
      <c r="G42" s="113">
        <v>0</v>
      </c>
      <c r="H42" s="113">
        <v>0</v>
      </c>
      <c r="I42" s="113">
        <v>-26703660</v>
      </c>
    </row>
    <row r="43" spans="1:9">
      <c r="A43" s="108" t="s">
        <v>63</v>
      </c>
      <c r="B43" s="108" t="s">
        <v>64</v>
      </c>
      <c r="C43" s="108" t="s">
        <v>74</v>
      </c>
      <c r="D43" s="108" t="s">
        <v>75</v>
      </c>
      <c r="E43" s="112" t="s">
        <v>59</v>
      </c>
      <c r="F43" s="113">
        <v>1740120</v>
      </c>
      <c r="G43" s="113">
        <v>0</v>
      </c>
      <c r="H43" s="113">
        <v>0</v>
      </c>
      <c r="I43" s="113">
        <v>1740120</v>
      </c>
    </row>
    <row r="44" spans="1:9">
      <c r="A44" s="111"/>
      <c r="B44" s="111"/>
      <c r="C44" s="111"/>
      <c r="D44" s="111"/>
      <c r="E44" s="112" t="s">
        <v>60</v>
      </c>
      <c r="F44" s="113">
        <v>1740120</v>
      </c>
      <c r="G44" s="113">
        <v>0</v>
      </c>
      <c r="H44" s="113">
        <v>0</v>
      </c>
      <c r="I44" s="113">
        <v>1740120</v>
      </c>
    </row>
    <row r="45" spans="1:9">
      <c r="A45" s="114"/>
      <c r="B45" s="114"/>
      <c r="C45" s="114"/>
      <c r="D45" s="114"/>
      <c r="E45" s="115" t="s">
        <v>61</v>
      </c>
      <c r="F45" s="116">
        <v>0</v>
      </c>
      <c r="G45" s="116">
        <v>0</v>
      </c>
      <c r="H45" s="116">
        <v>0</v>
      </c>
      <c r="I45" s="116">
        <v>0</v>
      </c>
    </row>
    <row r="46" spans="1:9">
      <c r="A46" s="108" t="s">
        <v>63</v>
      </c>
      <c r="B46" s="108" t="s">
        <v>64</v>
      </c>
      <c r="C46" s="108" t="s">
        <v>74</v>
      </c>
      <c r="D46" s="108" t="s">
        <v>74</v>
      </c>
      <c r="E46" s="112" t="s">
        <v>59</v>
      </c>
      <c r="F46" s="113">
        <v>50188770</v>
      </c>
      <c r="G46" s="113">
        <v>0</v>
      </c>
      <c r="H46" s="113">
        <v>0</v>
      </c>
      <c r="I46" s="113">
        <v>50188770</v>
      </c>
    </row>
    <row r="47" spans="1:9">
      <c r="A47" s="111"/>
      <c r="B47" s="111"/>
      <c r="C47" s="111"/>
      <c r="D47" s="111"/>
      <c r="E47" s="112" t="s">
        <v>60</v>
      </c>
      <c r="F47" s="113">
        <v>50188770</v>
      </c>
      <c r="G47" s="113">
        <v>0</v>
      </c>
      <c r="H47" s="113">
        <v>0</v>
      </c>
      <c r="I47" s="113">
        <v>50188770</v>
      </c>
    </row>
    <row r="48" spans="1:9">
      <c r="A48" s="114"/>
      <c r="B48" s="114"/>
      <c r="C48" s="114"/>
      <c r="D48" s="114"/>
      <c r="E48" s="112" t="s">
        <v>61</v>
      </c>
      <c r="F48" s="113">
        <v>0</v>
      </c>
      <c r="G48" s="113">
        <v>0</v>
      </c>
      <c r="H48" s="113">
        <v>0</v>
      </c>
      <c r="I48" s="113">
        <v>0</v>
      </c>
    </row>
    <row r="49" spans="1:9">
      <c r="A49" s="108" t="s">
        <v>63</v>
      </c>
      <c r="B49" s="108" t="s">
        <v>64</v>
      </c>
      <c r="C49" s="108" t="s">
        <v>74</v>
      </c>
      <c r="D49" s="108" t="s">
        <v>76</v>
      </c>
      <c r="E49" s="112" t="s">
        <v>59</v>
      </c>
      <c r="F49" s="113">
        <v>843370</v>
      </c>
      <c r="G49" s="113">
        <v>0</v>
      </c>
      <c r="H49" s="113">
        <v>0</v>
      </c>
      <c r="I49" s="113">
        <v>843370</v>
      </c>
    </row>
    <row r="50" spans="1:9">
      <c r="A50" s="111"/>
      <c r="B50" s="111"/>
      <c r="C50" s="111"/>
      <c r="D50" s="111"/>
      <c r="E50" s="112" t="s">
        <v>60</v>
      </c>
      <c r="F50" s="113">
        <v>843370</v>
      </c>
      <c r="G50" s="113">
        <v>0</v>
      </c>
      <c r="H50" s="113">
        <v>0</v>
      </c>
      <c r="I50" s="113">
        <v>843370</v>
      </c>
    </row>
    <row r="51" spans="1:9">
      <c r="A51" s="114"/>
      <c r="B51" s="114"/>
      <c r="C51" s="114"/>
      <c r="D51" s="114"/>
      <c r="E51" s="115" t="s">
        <v>61</v>
      </c>
      <c r="F51" s="116">
        <v>0</v>
      </c>
      <c r="G51" s="116">
        <v>0</v>
      </c>
      <c r="H51" s="116">
        <v>0</v>
      </c>
      <c r="I51" s="116">
        <v>0</v>
      </c>
    </row>
    <row r="52" spans="1:9">
      <c r="A52" s="108" t="s">
        <v>63</v>
      </c>
      <c r="B52" s="108" t="s">
        <v>64</v>
      </c>
      <c r="C52" s="108" t="s">
        <v>74</v>
      </c>
      <c r="D52" s="108" t="s">
        <v>77</v>
      </c>
      <c r="E52" s="112" t="s">
        <v>59</v>
      </c>
      <c r="F52" s="113">
        <v>5103240</v>
      </c>
      <c r="G52" s="113">
        <v>0</v>
      </c>
      <c r="H52" s="113">
        <v>0</v>
      </c>
      <c r="I52" s="113">
        <v>5103240</v>
      </c>
    </row>
    <row r="53" spans="1:9">
      <c r="A53" s="111"/>
      <c r="B53" s="111"/>
      <c r="C53" s="111"/>
      <c r="D53" s="111"/>
      <c r="E53" s="112" t="s">
        <v>60</v>
      </c>
      <c r="F53" s="113">
        <v>5103240</v>
      </c>
      <c r="G53" s="113">
        <v>0</v>
      </c>
      <c r="H53" s="113">
        <v>0</v>
      </c>
      <c r="I53" s="113">
        <v>5103240</v>
      </c>
    </row>
    <row r="54" spans="1:9">
      <c r="A54" s="114"/>
      <c r="B54" s="114"/>
      <c r="C54" s="114"/>
      <c r="D54" s="114"/>
      <c r="E54" s="112" t="s">
        <v>61</v>
      </c>
      <c r="F54" s="113">
        <v>0</v>
      </c>
      <c r="G54" s="113">
        <v>0</v>
      </c>
      <c r="H54" s="113">
        <v>0</v>
      </c>
      <c r="I54" s="113">
        <v>0</v>
      </c>
    </row>
    <row r="55" spans="1:9">
      <c r="A55" s="108" t="s">
        <v>63</v>
      </c>
      <c r="B55" s="108" t="s">
        <v>64</v>
      </c>
      <c r="C55" s="108" t="s">
        <v>74</v>
      </c>
      <c r="D55" s="108" t="s">
        <v>78</v>
      </c>
      <c r="E55" s="112" t="s">
        <v>59</v>
      </c>
      <c r="F55" s="113">
        <v>627950</v>
      </c>
      <c r="G55" s="113">
        <v>0</v>
      </c>
      <c r="H55" s="113">
        <v>0</v>
      </c>
      <c r="I55" s="113">
        <v>627950</v>
      </c>
    </row>
    <row r="56" spans="1:9">
      <c r="A56" s="111"/>
      <c r="B56" s="111"/>
      <c r="C56" s="111"/>
      <c r="D56" s="111"/>
      <c r="E56" s="112" t="s">
        <v>60</v>
      </c>
      <c r="F56" s="113">
        <v>627950</v>
      </c>
      <c r="G56" s="113">
        <v>0</v>
      </c>
      <c r="H56" s="113">
        <v>0</v>
      </c>
      <c r="I56" s="113">
        <v>627950</v>
      </c>
    </row>
    <row r="57" spans="1:9">
      <c r="A57" s="114"/>
      <c r="B57" s="114"/>
      <c r="C57" s="114"/>
      <c r="D57" s="114"/>
      <c r="E57" s="115" t="s">
        <v>61</v>
      </c>
      <c r="F57" s="116">
        <v>0</v>
      </c>
      <c r="G57" s="116">
        <v>0</v>
      </c>
      <c r="H57" s="116">
        <v>0</v>
      </c>
      <c r="I57" s="116">
        <v>0</v>
      </c>
    </row>
    <row r="58" spans="1:9">
      <c r="A58" s="108" t="s">
        <v>63</v>
      </c>
      <c r="B58" s="108" t="s">
        <v>64</v>
      </c>
      <c r="C58" s="108" t="s">
        <v>74</v>
      </c>
      <c r="D58" s="108" t="s">
        <v>62</v>
      </c>
      <c r="E58" s="112" t="s">
        <v>59</v>
      </c>
      <c r="F58" s="113">
        <v>58503450</v>
      </c>
      <c r="G58" s="113">
        <v>0</v>
      </c>
      <c r="H58" s="113">
        <v>0</v>
      </c>
      <c r="I58" s="113">
        <v>58503450</v>
      </c>
    </row>
    <row r="59" spans="1:9">
      <c r="A59" s="111"/>
      <c r="B59" s="111"/>
      <c r="C59" s="111"/>
      <c r="D59" s="111"/>
      <c r="E59" s="112" t="s">
        <v>60</v>
      </c>
      <c r="F59" s="113">
        <v>58503450</v>
      </c>
      <c r="G59" s="113">
        <v>0</v>
      </c>
      <c r="H59" s="113">
        <v>0</v>
      </c>
      <c r="I59" s="113">
        <v>58503450</v>
      </c>
    </row>
    <row r="60" spans="1:9">
      <c r="A60" s="114"/>
      <c r="B60" s="114"/>
      <c r="C60" s="114"/>
      <c r="D60" s="114"/>
      <c r="E60" s="112" t="s">
        <v>61</v>
      </c>
      <c r="F60" s="113">
        <v>0</v>
      </c>
      <c r="G60" s="113">
        <v>0</v>
      </c>
      <c r="H60" s="113">
        <v>0</v>
      </c>
      <c r="I60" s="113">
        <v>0</v>
      </c>
    </row>
    <row r="61" spans="1:9">
      <c r="A61" s="108" t="s">
        <v>63</v>
      </c>
      <c r="B61" s="108" t="s">
        <v>64</v>
      </c>
      <c r="C61" s="108" t="s">
        <v>79</v>
      </c>
      <c r="D61" s="108" t="s">
        <v>80</v>
      </c>
      <c r="E61" s="112" t="s">
        <v>59</v>
      </c>
      <c r="F61" s="113">
        <v>0</v>
      </c>
      <c r="G61" s="113">
        <v>0</v>
      </c>
      <c r="H61" s="113">
        <v>0</v>
      </c>
      <c r="I61" s="113">
        <v>0</v>
      </c>
    </row>
    <row r="62" spans="1:9">
      <c r="A62" s="111"/>
      <c r="B62" s="111"/>
      <c r="C62" s="111"/>
      <c r="D62" s="111"/>
      <c r="E62" s="112" t="s">
        <v>60</v>
      </c>
      <c r="F62" s="113">
        <v>4541000</v>
      </c>
      <c r="G62" s="113">
        <v>0</v>
      </c>
      <c r="H62" s="113">
        <v>0</v>
      </c>
      <c r="I62" s="113">
        <v>4541000</v>
      </c>
    </row>
    <row r="63" spans="1:9">
      <c r="A63" s="114"/>
      <c r="B63" s="114"/>
      <c r="C63" s="114"/>
      <c r="D63" s="114"/>
      <c r="E63" s="115" t="s">
        <v>61</v>
      </c>
      <c r="F63" s="116">
        <v>4541000</v>
      </c>
      <c r="G63" s="116">
        <v>0</v>
      </c>
      <c r="H63" s="116">
        <v>0</v>
      </c>
      <c r="I63" s="116">
        <v>4541000</v>
      </c>
    </row>
    <row r="64" spans="1:9">
      <c r="A64" s="108" t="s">
        <v>63</v>
      </c>
      <c r="B64" s="108" t="s">
        <v>64</v>
      </c>
      <c r="C64" s="108" t="s">
        <v>79</v>
      </c>
      <c r="D64" s="108" t="s">
        <v>62</v>
      </c>
      <c r="E64" s="112" t="s">
        <v>59</v>
      </c>
      <c r="F64" s="113">
        <v>0</v>
      </c>
      <c r="G64" s="113">
        <v>0</v>
      </c>
      <c r="H64" s="113">
        <v>0</v>
      </c>
      <c r="I64" s="113">
        <v>0</v>
      </c>
    </row>
    <row r="65" spans="1:9">
      <c r="A65" s="111"/>
      <c r="B65" s="111"/>
      <c r="C65" s="111"/>
      <c r="D65" s="111"/>
      <c r="E65" s="112" t="s">
        <v>60</v>
      </c>
      <c r="F65" s="113">
        <v>4541000</v>
      </c>
      <c r="G65" s="113">
        <v>0</v>
      </c>
      <c r="H65" s="113">
        <v>0</v>
      </c>
      <c r="I65" s="113">
        <v>4541000</v>
      </c>
    </row>
    <row r="66" spans="1:9">
      <c r="A66" s="114"/>
      <c r="B66" s="114"/>
      <c r="C66" s="114"/>
      <c r="D66" s="114"/>
      <c r="E66" s="112" t="s">
        <v>61</v>
      </c>
      <c r="F66" s="113">
        <v>4541000</v>
      </c>
      <c r="G66" s="113">
        <v>0</v>
      </c>
      <c r="H66" s="113">
        <v>0</v>
      </c>
      <c r="I66" s="113">
        <v>4541000</v>
      </c>
    </row>
    <row r="67" spans="1:9">
      <c r="A67" s="108" t="s">
        <v>63</v>
      </c>
      <c r="B67" s="108" t="s">
        <v>64</v>
      </c>
      <c r="C67" s="108" t="s">
        <v>72</v>
      </c>
      <c r="D67" s="108" t="s">
        <v>81</v>
      </c>
      <c r="E67" s="112" t="s">
        <v>59</v>
      </c>
      <c r="F67" s="113">
        <v>0</v>
      </c>
      <c r="G67" s="113">
        <v>0</v>
      </c>
      <c r="H67" s="113">
        <v>0</v>
      </c>
      <c r="I67" s="113">
        <v>0</v>
      </c>
    </row>
    <row r="68" spans="1:9">
      <c r="A68" s="111"/>
      <c r="B68" s="111"/>
      <c r="C68" s="111"/>
      <c r="D68" s="111"/>
      <c r="E68" s="112" t="s">
        <v>60</v>
      </c>
      <c r="F68" s="113">
        <v>19179720</v>
      </c>
      <c r="G68" s="113">
        <v>0</v>
      </c>
      <c r="H68" s="113">
        <v>0</v>
      </c>
      <c r="I68" s="113">
        <v>19179720</v>
      </c>
    </row>
    <row r="69" spans="1:9">
      <c r="A69" s="114"/>
      <c r="B69" s="114"/>
      <c r="C69" s="114"/>
      <c r="D69" s="114"/>
      <c r="E69" s="115" t="s">
        <v>61</v>
      </c>
      <c r="F69" s="116">
        <v>19179720</v>
      </c>
      <c r="G69" s="116">
        <v>0</v>
      </c>
      <c r="H69" s="116">
        <v>0</v>
      </c>
      <c r="I69" s="116">
        <v>19179720</v>
      </c>
    </row>
    <row r="70" spans="1:9">
      <c r="A70" s="108" t="s">
        <v>63</v>
      </c>
      <c r="B70" s="108" t="s">
        <v>64</v>
      </c>
      <c r="C70" s="108" t="s">
        <v>72</v>
      </c>
      <c r="D70" s="108" t="s">
        <v>82</v>
      </c>
      <c r="E70" s="112" t="s">
        <v>59</v>
      </c>
      <c r="F70" s="113">
        <v>0</v>
      </c>
      <c r="G70" s="113">
        <v>0</v>
      </c>
      <c r="H70" s="113">
        <v>0</v>
      </c>
      <c r="I70" s="113">
        <v>0</v>
      </c>
    </row>
    <row r="71" spans="1:9">
      <c r="A71" s="111"/>
      <c r="B71" s="111"/>
      <c r="C71" s="111"/>
      <c r="D71" s="111"/>
      <c r="E71" s="112" t="s">
        <v>60</v>
      </c>
      <c r="F71" s="113">
        <v>2982940</v>
      </c>
      <c r="G71" s="113">
        <v>0</v>
      </c>
      <c r="H71" s="113">
        <v>0</v>
      </c>
      <c r="I71" s="113">
        <v>2982940</v>
      </c>
    </row>
    <row r="72" spans="1:9">
      <c r="A72" s="114"/>
      <c r="B72" s="114"/>
      <c r="C72" s="114"/>
      <c r="D72" s="114"/>
      <c r="E72" s="112" t="s">
        <v>61</v>
      </c>
      <c r="F72" s="113">
        <v>2982940</v>
      </c>
      <c r="G72" s="113">
        <v>0</v>
      </c>
      <c r="H72" s="113">
        <v>0</v>
      </c>
      <c r="I72" s="113">
        <v>2982940</v>
      </c>
    </row>
    <row r="73" spans="1:9">
      <c r="A73" s="108" t="s">
        <v>63</v>
      </c>
      <c r="B73" s="108" t="s">
        <v>64</v>
      </c>
      <c r="C73" s="108" t="s">
        <v>72</v>
      </c>
      <c r="D73" s="108" t="s">
        <v>62</v>
      </c>
      <c r="E73" s="112" t="s">
        <v>59</v>
      </c>
      <c r="F73" s="113">
        <v>0</v>
      </c>
      <c r="G73" s="113">
        <v>0</v>
      </c>
      <c r="H73" s="113">
        <v>0</v>
      </c>
      <c r="I73" s="113">
        <v>0</v>
      </c>
    </row>
    <row r="74" spans="1:9">
      <c r="A74" s="111"/>
      <c r="B74" s="111"/>
      <c r="C74" s="111"/>
      <c r="D74" s="111"/>
      <c r="E74" s="112" t="s">
        <v>60</v>
      </c>
      <c r="F74" s="113">
        <v>22162660</v>
      </c>
      <c r="G74" s="113">
        <v>0</v>
      </c>
      <c r="H74" s="113">
        <v>0</v>
      </c>
      <c r="I74" s="113">
        <v>22162660</v>
      </c>
    </row>
    <row r="75" spans="1:9">
      <c r="A75" s="114"/>
      <c r="B75" s="114"/>
      <c r="C75" s="114"/>
      <c r="D75" s="114"/>
      <c r="E75" s="115" t="s">
        <v>61</v>
      </c>
      <c r="F75" s="116">
        <v>22162660</v>
      </c>
      <c r="G75" s="116">
        <v>0</v>
      </c>
      <c r="H75" s="116">
        <v>0</v>
      </c>
      <c r="I75" s="116">
        <v>22162660</v>
      </c>
    </row>
    <row r="76" spans="1:9">
      <c r="A76" s="108" t="s">
        <v>63</v>
      </c>
      <c r="B76" s="108" t="s">
        <v>64</v>
      </c>
      <c r="C76" s="108" t="s">
        <v>62</v>
      </c>
      <c r="D76" s="108" t="s">
        <v>62</v>
      </c>
      <c r="E76" s="112" t="s">
        <v>59</v>
      </c>
      <c r="F76" s="113">
        <v>996596510</v>
      </c>
      <c r="G76" s="113">
        <v>0</v>
      </c>
      <c r="H76" s="113">
        <v>0</v>
      </c>
      <c r="I76" s="113">
        <v>996596510</v>
      </c>
    </row>
    <row r="77" spans="1:9">
      <c r="A77" s="111"/>
      <c r="B77" s="111"/>
      <c r="C77" s="111"/>
      <c r="D77" s="111"/>
      <c r="E77" s="112" t="s">
        <v>60</v>
      </c>
      <c r="F77" s="113">
        <v>996596510</v>
      </c>
      <c r="G77" s="113">
        <v>0</v>
      </c>
      <c r="H77" s="113">
        <v>0</v>
      </c>
      <c r="I77" s="113">
        <v>996596510</v>
      </c>
    </row>
    <row r="78" spans="1:9">
      <c r="A78" s="114"/>
      <c r="B78" s="114"/>
      <c r="C78" s="114"/>
      <c r="D78" s="114"/>
      <c r="E78" s="112" t="s">
        <v>61</v>
      </c>
      <c r="F78" s="113">
        <v>0</v>
      </c>
      <c r="G78" s="113">
        <v>0</v>
      </c>
      <c r="H78" s="113">
        <v>0</v>
      </c>
      <c r="I78" s="113">
        <v>0</v>
      </c>
    </row>
    <row r="79" spans="1:9">
      <c r="A79" s="108" t="s">
        <v>63</v>
      </c>
      <c r="B79" s="108" t="s">
        <v>83</v>
      </c>
      <c r="C79" s="108" t="s">
        <v>83</v>
      </c>
      <c r="D79" s="108" t="s">
        <v>84</v>
      </c>
      <c r="E79" s="112" t="s">
        <v>59</v>
      </c>
      <c r="F79" s="113">
        <v>200000000</v>
      </c>
      <c r="G79" s="113">
        <v>0</v>
      </c>
      <c r="H79" s="113">
        <v>0</v>
      </c>
      <c r="I79" s="113">
        <v>200000000</v>
      </c>
    </row>
    <row r="80" spans="1:9">
      <c r="A80" s="111"/>
      <c r="B80" s="111"/>
      <c r="C80" s="111"/>
      <c r="D80" s="111"/>
      <c r="E80" s="112" t="s">
        <v>60</v>
      </c>
      <c r="F80" s="113">
        <v>200000000</v>
      </c>
      <c r="G80" s="113">
        <v>0</v>
      </c>
      <c r="H80" s="113">
        <v>0</v>
      </c>
      <c r="I80" s="113">
        <v>200000000</v>
      </c>
    </row>
    <row r="81" spans="1:9">
      <c r="A81" s="114"/>
      <c r="B81" s="114"/>
      <c r="C81" s="114"/>
      <c r="D81" s="114"/>
      <c r="E81" s="115" t="s">
        <v>61</v>
      </c>
      <c r="F81" s="116">
        <v>0</v>
      </c>
      <c r="G81" s="116">
        <v>0</v>
      </c>
      <c r="H81" s="116">
        <v>0</v>
      </c>
      <c r="I81" s="116">
        <v>0</v>
      </c>
    </row>
    <row r="82" spans="1:9">
      <c r="A82" s="108" t="s">
        <v>63</v>
      </c>
      <c r="B82" s="108" t="s">
        <v>83</v>
      </c>
      <c r="C82" s="108" t="s">
        <v>83</v>
      </c>
      <c r="D82" s="108" t="s">
        <v>62</v>
      </c>
      <c r="E82" s="112" t="s">
        <v>59</v>
      </c>
      <c r="F82" s="113">
        <v>200000000</v>
      </c>
      <c r="G82" s="113">
        <v>0</v>
      </c>
      <c r="H82" s="113">
        <v>0</v>
      </c>
      <c r="I82" s="113">
        <v>200000000</v>
      </c>
    </row>
    <row r="83" spans="1:9">
      <c r="A83" s="111"/>
      <c r="B83" s="111"/>
      <c r="C83" s="111"/>
      <c r="D83" s="111"/>
      <c r="E83" s="112" t="s">
        <v>60</v>
      </c>
      <c r="F83" s="113">
        <v>200000000</v>
      </c>
      <c r="G83" s="113">
        <v>0</v>
      </c>
      <c r="H83" s="113">
        <v>0</v>
      </c>
      <c r="I83" s="113">
        <v>200000000</v>
      </c>
    </row>
    <row r="84" spans="1:9">
      <c r="A84" s="114"/>
      <c r="B84" s="114"/>
      <c r="C84" s="114"/>
      <c r="D84" s="114"/>
      <c r="E84" s="112" t="s">
        <v>61</v>
      </c>
      <c r="F84" s="113">
        <v>0</v>
      </c>
      <c r="G84" s="113">
        <v>0</v>
      </c>
      <c r="H84" s="113">
        <v>0</v>
      </c>
      <c r="I84" s="113">
        <v>0</v>
      </c>
    </row>
    <row r="85" spans="1:9">
      <c r="A85" s="108" t="s">
        <v>63</v>
      </c>
      <c r="B85" s="108" t="s">
        <v>83</v>
      </c>
      <c r="C85" s="108" t="s">
        <v>62</v>
      </c>
      <c r="D85" s="108" t="s">
        <v>62</v>
      </c>
      <c r="E85" s="112" t="s">
        <v>59</v>
      </c>
      <c r="F85" s="113">
        <v>200000000</v>
      </c>
      <c r="G85" s="113">
        <v>0</v>
      </c>
      <c r="H85" s="113">
        <v>0</v>
      </c>
      <c r="I85" s="113">
        <v>200000000</v>
      </c>
    </row>
    <row r="86" spans="1:9">
      <c r="A86" s="111"/>
      <c r="B86" s="111"/>
      <c r="C86" s="111"/>
      <c r="D86" s="111"/>
      <c r="E86" s="112" t="s">
        <v>60</v>
      </c>
      <c r="F86" s="113">
        <v>200000000</v>
      </c>
      <c r="G86" s="113">
        <v>0</v>
      </c>
      <c r="H86" s="113">
        <v>0</v>
      </c>
      <c r="I86" s="113">
        <v>200000000</v>
      </c>
    </row>
    <row r="87" spans="1:9">
      <c r="A87" s="114"/>
      <c r="B87" s="114"/>
      <c r="C87" s="114"/>
      <c r="D87" s="114"/>
      <c r="E87" s="115" t="s">
        <v>61</v>
      </c>
      <c r="F87" s="116">
        <v>0</v>
      </c>
      <c r="G87" s="116">
        <v>0</v>
      </c>
      <c r="H87" s="116">
        <v>0</v>
      </c>
      <c r="I87" s="116">
        <v>0</v>
      </c>
    </row>
    <row r="88" spans="1:9">
      <c r="A88" s="108" t="s">
        <v>63</v>
      </c>
      <c r="B88" s="108" t="s">
        <v>85</v>
      </c>
      <c r="C88" s="108" t="s">
        <v>86</v>
      </c>
      <c r="D88" s="108" t="s">
        <v>87</v>
      </c>
      <c r="E88" s="112" t="s">
        <v>59</v>
      </c>
      <c r="F88" s="113">
        <v>6590000</v>
      </c>
      <c r="G88" s="113">
        <v>0</v>
      </c>
      <c r="H88" s="113">
        <v>0</v>
      </c>
      <c r="I88" s="113">
        <v>6590000</v>
      </c>
    </row>
    <row r="89" spans="1:9">
      <c r="A89" s="111"/>
      <c r="B89" s="111"/>
      <c r="C89" s="111"/>
      <c r="D89" s="111"/>
      <c r="E89" s="112" t="s">
        <v>60</v>
      </c>
      <c r="F89" s="113">
        <v>6590000</v>
      </c>
      <c r="G89" s="113">
        <v>0</v>
      </c>
      <c r="H89" s="113">
        <v>0</v>
      </c>
      <c r="I89" s="113">
        <v>6590000</v>
      </c>
    </row>
    <row r="90" spans="1:9">
      <c r="A90" s="114"/>
      <c r="B90" s="114"/>
      <c r="C90" s="114"/>
      <c r="D90" s="114"/>
      <c r="E90" s="112" t="s">
        <v>61</v>
      </c>
      <c r="F90" s="113">
        <v>0</v>
      </c>
      <c r="G90" s="113">
        <v>0</v>
      </c>
      <c r="H90" s="113">
        <v>0</v>
      </c>
      <c r="I90" s="113">
        <v>0</v>
      </c>
    </row>
    <row r="91" spans="1:9">
      <c r="A91" s="108" t="s">
        <v>63</v>
      </c>
      <c r="B91" s="108" t="s">
        <v>85</v>
      </c>
      <c r="C91" s="108" t="s">
        <v>86</v>
      </c>
      <c r="D91" s="108" t="s">
        <v>88</v>
      </c>
      <c r="E91" s="112" t="s">
        <v>59</v>
      </c>
      <c r="F91" s="113">
        <v>1500000</v>
      </c>
      <c r="G91" s="113">
        <v>0</v>
      </c>
      <c r="H91" s="113">
        <v>0</v>
      </c>
      <c r="I91" s="113">
        <v>1500000</v>
      </c>
    </row>
    <row r="92" spans="1:9">
      <c r="A92" s="111"/>
      <c r="B92" s="111"/>
      <c r="C92" s="111"/>
      <c r="D92" s="111"/>
      <c r="E92" s="112" t="s">
        <v>60</v>
      </c>
      <c r="F92" s="113">
        <v>1500000</v>
      </c>
      <c r="G92" s="113">
        <v>0</v>
      </c>
      <c r="H92" s="113">
        <v>0</v>
      </c>
      <c r="I92" s="113">
        <v>1500000</v>
      </c>
    </row>
    <row r="93" spans="1:9">
      <c r="A93" s="114"/>
      <c r="B93" s="114"/>
      <c r="C93" s="114"/>
      <c r="D93" s="114"/>
      <c r="E93" s="115" t="s">
        <v>61</v>
      </c>
      <c r="F93" s="116">
        <v>0</v>
      </c>
      <c r="G93" s="116">
        <v>0</v>
      </c>
      <c r="H93" s="116">
        <v>0</v>
      </c>
      <c r="I93" s="116">
        <v>0</v>
      </c>
    </row>
    <row r="94" spans="1:9">
      <c r="A94" s="108" t="s">
        <v>63</v>
      </c>
      <c r="B94" s="108" t="s">
        <v>85</v>
      </c>
      <c r="C94" s="108" t="s">
        <v>86</v>
      </c>
      <c r="D94" s="108" t="s">
        <v>89</v>
      </c>
      <c r="E94" s="112" t="s">
        <v>59</v>
      </c>
      <c r="F94" s="113">
        <v>9492000</v>
      </c>
      <c r="G94" s="113">
        <v>0</v>
      </c>
      <c r="H94" s="113">
        <v>0</v>
      </c>
      <c r="I94" s="113">
        <v>9492000</v>
      </c>
    </row>
    <row r="95" spans="1:9">
      <c r="A95" s="111"/>
      <c r="B95" s="111"/>
      <c r="C95" s="111"/>
      <c r="D95" s="111"/>
      <c r="E95" s="112" t="s">
        <v>60</v>
      </c>
      <c r="F95" s="113">
        <v>9492000</v>
      </c>
      <c r="G95" s="113">
        <v>0</v>
      </c>
      <c r="H95" s="113">
        <v>0</v>
      </c>
      <c r="I95" s="113">
        <v>9492000</v>
      </c>
    </row>
    <row r="96" spans="1:9">
      <c r="A96" s="114"/>
      <c r="B96" s="114"/>
      <c r="C96" s="114"/>
      <c r="D96" s="114"/>
      <c r="E96" s="112" t="s">
        <v>61</v>
      </c>
      <c r="F96" s="113">
        <v>0</v>
      </c>
      <c r="G96" s="113">
        <v>0</v>
      </c>
      <c r="H96" s="113">
        <v>0</v>
      </c>
      <c r="I96" s="113">
        <v>0</v>
      </c>
    </row>
    <row r="97" spans="1:9">
      <c r="A97" s="108" t="s">
        <v>63</v>
      </c>
      <c r="B97" s="108" t="s">
        <v>85</v>
      </c>
      <c r="C97" s="108" t="s">
        <v>86</v>
      </c>
      <c r="D97" s="108" t="s">
        <v>90</v>
      </c>
      <c r="E97" s="112" t="s">
        <v>59</v>
      </c>
      <c r="F97" s="113">
        <v>3120000</v>
      </c>
      <c r="G97" s="113">
        <v>0</v>
      </c>
      <c r="H97" s="113">
        <v>0</v>
      </c>
      <c r="I97" s="113">
        <v>3120000</v>
      </c>
    </row>
    <row r="98" spans="1:9">
      <c r="A98" s="111"/>
      <c r="B98" s="111"/>
      <c r="C98" s="111"/>
      <c r="D98" s="111"/>
      <c r="E98" s="112" t="s">
        <v>60</v>
      </c>
      <c r="F98" s="113">
        <v>3120000</v>
      </c>
      <c r="G98" s="113">
        <v>0</v>
      </c>
      <c r="H98" s="113">
        <v>0</v>
      </c>
      <c r="I98" s="113">
        <v>3120000</v>
      </c>
    </row>
    <row r="99" spans="1:9">
      <c r="A99" s="114"/>
      <c r="B99" s="114"/>
      <c r="C99" s="114"/>
      <c r="D99" s="114"/>
      <c r="E99" s="115" t="s">
        <v>61</v>
      </c>
      <c r="F99" s="116">
        <v>0</v>
      </c>
      <c r="G99" s="116">
        <v>0</v>
      </c>
      <c r="H99" s="116">
        <v>0</v>
      </c>
      <c r="I99" s="116">
        <v>0</v>
      </c>
    </row>
    <row r="100" spans="1:9">
      <c r="A100" s="108" t="s">
        <v>63</v>
      </c>
      <c r="B100" s="108" t="s">
        <v>85</v>
      </c>
      <c r="C100" s="108" t="s">
        <v>86</v>
      </c>
      <c r="D100" s="108" t="s">
        <v>91</v>
      </c>
      <c r="E100" s="112" t="s">
        <v>59</v>
      </c>
      <c r="F100" s="113">
        <v>2496000</v>
      </c>
      <c r="G100" s="113">
        <v>0</v>
      </c>
      <c r="H100" s="113">
        <v>0</v>
      </c>
      <c r="I100" s="113">
        <v>2496000</v>
      </c>
    </row>
    <row r="101" spans="1:9">
      <c r="A101" s="111"/>
      <c r="B101" s="111"/>
      <c r="C101" s="111"/>
      <c r="D101" s="111"/>
      <c r="E101" s="112" t="s">
        <v>60</v>
      </c>
      <c r="F101" s="113">
        <v>2496000</v>
      </c>
      <c r="G101" s="113">
        <v>0</v>
      </c>
      <c r="H101" s="113">
        <v>0</v>
      </c>
      <c r="I101" s="113">
        <v>2496000</v>
      </c>
    </row>
    <row r="102" spans="1:9">
      <c r="A102" s="114"/>
      <c r="B102" s="114"/>
      <c r="C102" s="114"/>
      <c r="D102" s="114"/>
      <c r="E102" s="112" t="s">
        <v>61</v>
      </c>
      <c r="F102" s="113">
        <v>0</v>
      </c>
      <c r="G102" s="113">
        <v>0</v>
      </c>
      <c r="H102" s="113">
        <v>0</v>
      </c>
      <c r="I102" s="113">
        <v>0</v>
      </c>
    </row>
    <row r="103" spans="1:9">
      <c r="A103" s="108" t="s">
        <v>63</v>
      </c>
      <c r="B103" s="108" t="s">
        <v>85</v>
      </c>
      <c r="C103" s="108" t="s">
        <v>86</v>
      </c>
      <c r="D103" s="108" t="s">
        <v>92</v>
      </c>
      <c r="E103" s="112" t="s">
        <v>59</v>
      </c>
      <c r="F103" s="113">
        <v>4160000</v>
      </c>
      <c r="G103" s="113">
        <v>0</v>
      </c>
      <c r="H103" s="113">
        <v>0</v>
      </c>
      <c r="I103" s="113">
        <v>4160000</v>
      </c>
    </row>
    <row r="104" spans="1:9">
      <c r="A104" s="111"/>
      <c r="B104" s="111"/>
      <c r="C104" s="111"/>
      <c r="D104" s="111"/>
      <c r="E104" s="112" t="s">
        <v>60</v>
      </c>
      <c r="F104" s="113">
        <v>4160000</v>
      </c>
      <c r="G104" s="113">
        <v>0</v>
      </c>
      <c r="H104" s="113">
        <v>0</v>
      </c>
      <c r="I104" s="113">
        <v>4160000</v>
      </c>
    </row>
    <row r="105" spans="1:9">
      <c r="A105" s="114"/>
      <c r="B105" s="114"/>
      <c r="C105" s="114"/>
      <c r="D105" s="114"/>
      <c r="E105" s="115" t="s">
        <v>61</v>
      </c>
      <c r="F105" s="116">
        <v>0</v>
      </c>
      <c r="G105" s="116">
        <v>0</v>
      </c>
      <c r="H105" s="116">
        <v>0</v>
      </c>
      <c r="I105" s="116">
        <v>0</v>
      </c>
    </row>
    <row r="106" spans="1:9">
      <c r="A106" s="108" t="s">
        <v>63</v>
      </c>
      <c r="B106" s="108" t="s">
        <v>85</v>
      </c>
      <c r="C106" s="108" t="s">
        <v>86</v>
      </c>
      <c r="D106" s="108" t="s">
        <v>93</v>
      </c>
      <c r="E106" s="112" t="s">
        <v>59</v>
      </c>
      <c r="F106" s="113">
        <v>2080000</v>
      </c>
      <c r="G106" s="113">
        <v>0</v>
      </c>
      <c r="H106" s="113">
        <v>0</v>
      </c>
      <c r="I106" s="113">
        <v>2080000</v>
      </c>
    </row>
    <row r="107" spans="1:9">
      <c r="A107" s="111"/>
      <c r="B107" s="111"/>
      <c r="C107" s="111"/>
      <c r="D107" s="111"/>
      <c r="E107" s="112" t="s">
        <v>60</v>
      </c>
      <c r="F107" s="113">
        <v>2080000</v>
      </c>
      <c r="G107" s="113">
        <v>0</v>
      </c>
      <c r="H107" s="113">
        <v>0</v>
      </c>
      <c r="I107" s="113">
        <v>2080000</v>
      </c>
    </row>
    <row r="108" spans="1:9">
      <c r="A108" s="114"/>
      <c r="B108" s="114"/>
      <c r="C108" s="114"/>
      <c r="D108" s="114"/>
      <c r="E108" s="112" t="s">
        <v>61</v>
      </c>
      <c r="F108" s="113">
        <v>0</v>
      </c>
      <c r="G108" s="113">
        <v>0</v>
      </c>
      <c r="H108" s="113">
        <v>0</v>
      </c>
      <c r="I108" s="113">
        <v>0</v>
      </c>
    </row>
    <row r="109" spans="1:9">
      <c r="A109" s="108" t="s">
        <v>63</v>
      </c>
      <c r="B109" s="108" t="s">
        <v>85</v>
      </c>
      <c r="C109" s="108" t="s">
        <v>86</v>
      </c>
      <c r="D109" s="108" t="s">
        <v>94</v>
      </c>
      <c r="E109" s="112" t="s">
        <v>59</v>
      </c>
      <c r="F109" s="113">
        <v>83549690</v>
      </c>
      <c r="G109" s="113">
        <v>0</v>
      </c>
      <c r="H109" s="113">
        <v>0</v>
      </c>
      <c r="I109" s="113">
        <v>83549690</v>
      </c>
    </row>
    <row r="110" spans="1:9">
      <c r="A110" s="111"/>
      <c r="B110" s="111"/>
      <c r="C110" s="111"/>
      <c r="D110" s="111"/>
      <c r="E110" s="112" t="s">
        <v>60</v>
      </c>
      <c r="F110" s="113">
        <v>83549690</v>
      </c>
      <c r="G110" s="113">
        <v>0</v>
      </c>
      <c r="H110" s="113">
        <v>0</v>
      </c>
      <c r="I110" s="113">
        <v>83549690</v>
      </c>
    </row>
    <row r="111" spans="1:9">
      <c r="A111" s="114"/>
      <c r="B111" s="114"/>
      <c r="C111" s="114"/>
      <c r="D111" s="114"/>
      <c r="E111" s="115" t="s">
        <v>61</v>
      </c>
      <c r="F111" s="116">
        <v>0</v>
      </c>
      <c r="G111" s="116">
        <v>0</v>
      </c>
      <c r="H111" s="116">
        <v>0</v>
      </c>
      <c r="I111" s="116">
        <v>0</v>
      </c>
    </row>
    <row r="112" spans="1:9">
      <c r="A112" s="108" t="s">
        <v>63</v>
      </c>
      <c r="B112" s="108" t="s">
        <v>85</v>
      </c>
      <c r="C112" s="108" t="s">
        <v>86</v>
      </c>
      <c r="D112" s="108" t="s">
        <v>95</v>
      </c>
      <c r="E112" s="112" t="s">
        <v>59</v>
      </c>
      <c r="F112" s="113">
        <v>16716000</v>
      </c>
      <c r="G112" s="113">
        <v>0</v>
      </c>
      <c r="H112" s="113">
        <v>0</v>
      </c>
      <c r="I112" s="113">
        <v>16716000</v>
      </c>
    </row>
    <row r="113" spans="1:9">
      <c r="A113" s="111"/>
      <c r="B113" s="111"/>
      <c r="C113" s="111"/>
      <c r="D113" s="111"/>
      <c r="E113" s="112" t="s">
        <v>60</v>
      </c>
      <c r="F113" s="113">
        <v>16716000</v>
      </c>
      <c r="G113" s="113">
        <v>0</v>
      </c>
      <c r="H113" s="113">
        <v>0</v>
      </c>
      <c r="I113" s="113">
        <v>16716000</v>
      </c>
    </row>
    <row r="114" spans="1:9">
      <c r="A114" s="114"/>
      <c r="B114" s="114"/>
      <c r="C114" s="114"/>
      <c r="D114" s="114"/>
      <c r="E114" s="112" t="s">
        <v>61</v>
      </c>
      <c r="F114" s="113">
        <v>0</v>
      </c>
      <c r="G114" s="113">
        <v>0</v>
      </c>
      <c r="H114" s="113">
        <v>0</v>
      </c>
      <c r="I114" s="113">
        <v>0</v>
      </c>
    </row>
    <row r="115" spans="1:9">
      <c r="A115" s="108" t="s">
        <v>63</v>
      </c>
      <c r="B115" s="108" t="s">
        <v>85</v>
      </c>
      <c r="C115" s="108" t="s">
        <v>86</v>
      </c>
      <c r="D115" s="108" t="s">
        <v>96</v>
      </c>
      <c r="E115" s="112" t="s">
        <v>59</v>
      </c>
      <c r="F115" s="113">
        <v>0</v>
      </c>
      <c r="G115" s="113">
        <v>0</v>
      </c>
      <c r="H115" s="113">
        <v>0</v>
      </c>
      <c r="I115" s="113">
        <v>0</v>
      </c>
    </row>
    <row r="116" spans="1:9">
      <c r="A116" s="111"/>
      <c r="B116" s="111"/>
      <c r="C116" s="111"/>
      <c r="D116" s="111"/>
      <c r="E116" s="112" t="s">
        <v>60</v>
      </c>
      <c r="F116" s="113">
        <v>0</v>
      </c>
      <c r="G116" s="113">
        <v>0</v>
      </c>
      <c r="H116" s="113">
        <v>0</v>
      </c>
      <c r="I116" s="113">
        <v>0</v>
      </c>
    </row>
    <row r="117" spans="1:9">
      <c r="A117" s="114"/>
      <c r="B117" s="114"/>
      <c r="C117" s="114"/>
      <c r="D117" s="114"/>
      <c r="E117" s="115" t="s">
        <v>61</v>
      </c>
      <c r="F117" s="116">
        <v>0</v>
      </c>
      <c r="G117" s="116">
        <v>0</v>
      </c>
      <c r="H117" s="116">
        <v>0</v>
      </c>
      <c r="I117" s="116">
        <v>0</v>
      </c>
    </row>
    <row r="118" spans="1:9">
      <c r="A118" s="108" t="s">
        <v>63</v>
      </c>
      <c r="B118" s="108" t="s">
        <v>85</v>
      </c>
      <c r="C118" s="108" t="s">
        <v>86</v>
      </c>
      <c r="D118" s="108" t="s">
        <v>97</v>
      </c>
      <c r="E118" s="112" t="s">
        <v>59</v>
      </c>
      <c r="F118" s="113">
        <v>5648270</v>
      </c>
      <c r="G118" s="113">
        <v>0</v>
      </c>
      <c r="H118" s="113">
        <v>0</v>
      </c>
      <c r="I118" s="113">
        <v>5648270</v>
      </c>
    </row>
    <row r="119" spans="1:9">
      <c r="A119" s="111"/>
      <c r="B119" s="111"/>
      <c r="C119" s="111"/>
      <c r="D119" s="111"/>
      <c r="E119" s="112" t="s">
        <v>60</v>
      </c>
      <c r="F119" s="113">
        <v>5648270</v>
      </c>
      <c r="G119" s="113">
        <v>0</v>
      </c>
      <c r="H119" s="113">
        <v>0</v>
      </c>
      <c r="I119" s="113">
        <v>5648270</v>
      </c>
    </row>
    <row r="120" spans="1:9">
      <c r="A120" s="114"/>
      <c r="B120" s="114"/>
      <c r="C120" s="114"/>
      <c r="D120" s="114"/>
      <c r="E120" s="112" t="s">
        <v>61</v>
      </c>
      <c r="F120" s="113">
        <v>0</v>
      </c>
      <c r="G120" s="113">
        <v>0</v>
      </c>
      <c r="H120" s="113">
        <v>0</v>
      </c>
      <c r="I120" s="113">
        <v>0</v>
      </c>
    </row>
    <row r="121" spans="1:9">
      <c r="A121" s="108" t="s">
        <v>63</v>
      </c>
      <c r="B121" s="108" t="s">
        <v>85</v>
      </c>
      <c r="C121" s="108" t="s">
        <v>86</v>
      </c>
      <c r="D121" s="108" t="s">
        <v>98</v>
      </c>
      <c r="E121" s="112" t="s">
        <v>59</v>
      </c>
      <c r="F121" s="113">
        <v>1863690</v>
      </c>
      <c r="G121" s="113">
        <v>0</v>
      </c>
      <c r="H121" s="113">
        <v>0</v>
      </c>
      <c r="I121" s="113">
        <v>1863690</v>
      </c>
    </row>
    <row r="122" spans="1:9">
      <c r="A122" s="111"/>
      <c r="B122" s="111"/>
      <c r="C122" s="111"/>
      <c r="D122" s="111"/>
      <c r="E122" s="112" t="s">
        <v>60</v>
      </c>
      <c r="F122" s="113">
        <v>1863690</v>
      </c>
      <c r="G122" s="113">
        <v>0</v>
      </c>
      <c r="H122" s="113">
        <v>0</v>
      </c>
      <c r="I122" s="113">
        <v>1863690</v>
      </c>
    </row>
    <row r="123" spans="1:9">
      <c r="A123" s="114"/>
      <c r="B123" s="114"/>
      <c r="C123" s="114"/>
      <c r="D123" s="114"/>
      <c r="E123" s="115" t="s">
        <v>61</v>
      </c>
      <c r="F123" s="116">
        <v>0</v>
      </c>
      <c r="G123" s="116">
        <v>0</v>
      </c>
      <c r="H123" s="116">
        <v>0</v>
      </c>
      <c r="I123" s="116">
        <v>0</v>
      </c>
    </row>
    <row r="124" spans="1:9">
      <c r="A124" s="108" t="s">
        <v>63</v>
      </c>
      <c r="B124" s="108" t="s">
        <v>85</v>
      </c>
      <c r="C124" s="108" t="s">
        <v>86</v>
      </c>
      <c r="D124" s="108" t="s">
        <v>99</v>
      </c>
      <c r="E124" s="112" t="s">
        <v>59</v>
      </c>
      <c r="F124" s="113">
        <v>1205760</v>
      </c>
      <c r="G124" s="113">
        <v>0</v>
      </c>
      <c r="H124" s="113">
        <v>0</v>
      </c>
      <c r="I124" s="113">
        <v>1205760</v>
      </c>
    </row>
    <row r="125" spans="1:9">
      <c r="A125" s="111"/>
      <c r="B125" s="111"/>
      <c r="C125" s="111"/>
      <c r="D125" s="111"/>
      <c r="E125" s="112" t="s">
        <v>60</v>
      </c>
      <c r="F125" s="113">
        <v>1205760</v>
      </c>
      <c r="G125" s="113">
        <v>0</v>
      </c>
      <c r="H125" s="113">
        <v>0</v>
      </c>
      <c r="I125" s="113">
        <v>1205760</v>
      </c>
    </row>
    <row r="126" spans="1:9">
      <c r="A126" s="114"/>
      <c r="B126" s="114"/>
      <c r="C126" s="114"/>
      <c r="D126" s="114"/>
      <c r="E126" s="112" t="s">
        <v>61</v>
      </c>
      <c r="F126" s="113">
        <v>0</v>
      </c>
      <c r="G126" s="113">
        <v>0</v>
      </c>
      <c r="H126" s="113">
        <v>0</v>
      </c>
      <c r="I126" s="113">
        <v>0</v>
      </c>
    </row>
    <row r="127" spans="1:9">
      <c r="A127" s="108" t="s">
        <v>63</v>
      </c>
      <c r="B127" s="108" t="s">
        <v>85</v>
      </c>
      <c r="C127" s="108" t="s">
        <v>86</v>
      </c>
      <c r="D127" s="108" t="s">
        <v>100</v>
      </c>
      <c r="E127" s="112" t="s">
        <v>59</v>
      </c>
      <c r="F127" s="113">
        <v>18660000</v>
      </c>
      <c r="G127" s="113">
        <v>0</v>
      </c>
      <c r="H127" s="113">
        <v>0</v>
      </c>
      <c r="I127" s="113">
        <v>18660000</v>
      </c>
    </row>
    <row r="128" spans="1:9">
      <c r="A128" s="111"/>
      <c r="B128" s="111"/>
      <c r="C128" s="111"/>
      <c r="D128" s="111"/>
      <c r="E128" s="112" t="s">
        <v>60</v>
      </c>
      <c r="F128" s="113">
        <v>18660000</v>
      </c>
      <c r="G128" s="113">
        <v>0</v>
      </c>
      <c r="H128" s="113">
        <v>0</v>
      </c>
      <c r="I128" s="113">
        <v>18660000</v>
      </c>
    </row>
    <row r="129" spans="1:9">
      <c r="A129" s="114"/>
      <c r="B129" s="114"/>
      <c r="C129" s="114"/>
      <c r="D129" s="114"/>
      <c r="E129" s="115" t="s">
        <v>61</v>
      </c>
      <c r="F129" s="116">
        <v>0</v>
      </c>
      <c r="G129" s="116">
        <v>0</v>
      </c>
      <c r="H129" s="116">
        <v>0</v>
      </c>
      <c r="I129" s="116">
        <v>0</v>
      </c>
    </row>
    <row r="130" spans="1:9">
      <c r="A130" s="108" t="s">
        <v>63</v>
      </c>
      <c r="B130" s="108" t="s">
        <v>85</v>
      </c>
      <c r="C130" s="108" t="s">
        <v>86</v>
      </c>
      <c r="D130" s="108" t="s">
        <v>101</v>
      </c>
      <c r="E130" s="112" t="s">
        <v>59</v>
      </c>
      <c r="F130" s="113">
        <v>0</v>
      </c>
      <c r="G130" s="113">
        <v>0</v>
      </c>
      <c r="H130" s="113">
        <v>0</v>
      </c>
      <c r="I130" s="113">
        <v>0</v>
      </c>
    </row>
    <row r="131" spans="1:9">
      <c r="A131" s="111"/>
      <c r="B131" s="111"/>
      <c r="C131" s="111"/>
      <c r="D131" s="111"/>
      <c r="E131" s="112" t="s">
        <v>60</v>
      </c>
      <c r="F131" s="113">
        <v>0</v>
      </c>
      <c r="G131" s="113">
        <v>0</v>
      </c>
      <c r="H131" s="113">
        <v>0</v>
      </c>
      <c r="I131" s="113">
        <v>0</v>
      </c>
    </row>
    <row r="132" spans="1:9">
      <c r="A132" s="114"/>
      <c r="B132" s="114"/>
      <c r="C132" s="114"/>
      <c r="D132" s="114"/>
      <c r="E132" s="112" t="s">
        <v>61</v>
      </c>
      <c r="F132" s="113">
        <v>0</v>
      </c>
      <c r="G132" s="113">
        <v>0</v>
      </c>
      <c r="H132" s="113">
        <v>0</v>
      </c>
      <c r="I132" s="113">
        <v>0</v>
      </c>
    </row>
    <row r="133" spans="1:9">
      <c r="A133" s="108" t="s">
        <v>63</v>
      </c>
      <c r="B133" s="108" t="s">
        <v>85</v>
      </c>
      <c r="C133" s="108" t="s">
        <v>86</v>
      </c>
      <c r="D133" s="108" t="s">
        <v>102</v>
      </c>
      <c r="E133" s="112" t="s">
        <v>59</v>
      </c>
      <c r="F133" s="113">
        <v>4772430</v>
      </c>
      <c r="G133" s="113">
        <v>0</v>
      </c>
      <c r="H133" s="113">
        <v>0</v>
      </c>
      <c r="I133" s="113">
        <v>4772430</v>
      </c>
    </row>
    <row r="134" spans="1:9">
      <c r="A134" s="111"/>
      <c r="B134" s="111"/>
      <c r="C134" s="111"/>
      <c r="D134" s="111"/>
      <c r="E134" s="112" t="s">
        <v>60</v>
      </c>
      <c r="F134" s="113">
        <v>4772430</v>
      </c>
      <c r="G134" s="113">
        <v>0</v>
      </c>
      <c r="H134" s="113">
        <v>0</v>
      </c>
      <c r="I134" s="113">
        <v>4772430</v>
      </c>
    </row>
    <row r="135" spans="1:9">
      <c r="A135" s="114"/>
      <c r="B135" s="114"/>
      <c r="C135" s="114"/>
      <c r="D135" s="114"/>
      <c r="E135" s="115" t="s">
        <v>61</v>
      </c>
      <c r="F135" s="116">
        <v>0</v>
      </c>
      <c r="G135" s="116">
        <v>0</v>
      </c>
      <c r="H135" s="116">
        <v>0</v>
      </c>
      <c r="I135" s="116">
        <v>0</v>
      </c>
    </row>
    <row r="136" spans="1:9">
      <c r="A136" s="108" t="s">
        <v>63</v>
      </c>
      <c r="B136" s="108" t="s">
        <v>85</v>
      </c>
      <c r="C136" s="108" t="s">
        <v>86</v>
      </c>
      <c r="D136" s="108" t="s">
        <v>103</v>
      </c>
      <c r="E136" s="112" t="s">
        <v>59</v>
      </c>
      <c r="F136" s="113">
        <v>1965190</v>
      </c>
      <c r="G136" s="113">
        <v>0</v>
      </c>
      <c r="H136" s="113">
        <v>0</v>
      </c>
      <c r="I136" s="113">
        <v>1965190</v>
      </c>
    </row>
    <row r="137" spans="1:9">
      <c r="A137" s="111"/>
      <c r="B137" s="111"/>
      <c r="C137" s="111"/>
      <c r="D137" s="111"/>
      <c r="E137" s="112" t="s">
        <v>60</v>
      </c>
      <c r="F137" s="113">
        <v>1965190</v>
      </c>
      <c r="G137" s="113">
        <v>0</v>
      </c>
      <c r="H137" s="113">
        <v>0</v>
      </c>
      <c r="I137" s="113">
        <v>1965190</v>
      </c>
    </row>
    <row r="138" spans="1:9">
      <c r="A138" s="114"/>
      <c r="B138" s="114"/>
      <c r="C138" s="114"/>
      <c r="D138" s="114"/>
      <c r="E138" s="112" t="s">
        <v>61</v>
      </c>
      <c r="F138" s="113">
        <v>0</v>
      </c>
      <c r="G138" s="113">
        <v>0</v>
      </c>
      <c r="H138" s="113">
        <v>0</v>
      </c>
      <c r="I138" s="113">
        <v>0</v>
      </c>
    </row>
    <row r="139" spans="1:9">
      <c r="A139" s="108" t="s">
        <v>63</v>
      </c>
      <c r="B139" s="108" t="s">
        <v>85</v>
      </c>
      <c r="C139" s="108" t="s">
        <v>86</v>
      </c>
      <c r="D139" s="108" t="s">
        <v>104</v>
      </c>
      <c r="E139" s="112" t="s">
        <v>59</v>
      </c>
      <c r="F139" s="113">
        <v>2241020</v>
      </c>
      <c r="G139" s="113">
        <v>0</v>
      </c>
      <c r="H139" s="113">
        <v>0</v>
      </c>
      <c r="I139" s="113">
        <v>2241020</v>
      </c>
    </row>
    <row r="140" spans="1:9">
      <c r="A140" s="111"/>
      <c r="B140" s="111"/>
      <c r="C140" s="111"/>
      <c r="D140" s="111"/>
      <c r="E140" s="112" t="s">
        <v>60</v>
      </c>
      <c r="F140" s="113">
        <v>2241020</v>
      </c>
      <c r="G140" s="113">
        <v>0</v>
      </c>
      <c r="H140" s="113">
        <v>0</v>
      </c>
      <c r="I140" s="113">
        <v>2241020</v>
      </c>
    </row>
    <row r="141" spans="1:9">
      <c r="A141" s="114"/>
      <c r="B141" s="114"/>
      <c r="C141" s="114"/>
      <c r="D141" s="114"/>
      <c r="E141" s="115" t="s">
        <v>61</v>
      </c>
      <c r="F141" s="116">
        <v>0</v>
      </c>
      <c r="G141" s="116">
        <v>0</v>
      </c>
      <c r="H141" s="116">
        <v>0</v>
      </c>
      <c r="I141" s="116">
        <v>0</v>
      </c>
    </row>
    <row r="142" spans="1:9">
      <c r="A142" s="108" t="s">
        <v>63</v>
      </c>
      <c r="B142" s="108" t="s">
        <v>85</v>
      </c>
      <c r="C142" s="108" t="s">
        <v>86</v>
      </c>
      <c r="D142" s="108" t="s">
        <v>105</v>
      </c>
      <c r="E142" s="112" t="s">
        <v>59</v>
      </c>
      <c r="F142" s="113">
        <v>3600000</v>
      </c>
      <c r="G142" s="113">
        <v>0</v>
      </c>
      <c r="H142" s="113">
        <v>0</v>
      </c>
      <c r="I142" s="113">
        <v>3600000</v>
      </c>
    </row>
    <row r="143" spans="1:9">
      <c r="A143" s="111"/>
      <c r="B143" s="111"/>
      <c r="C143" s="111"/>
      <c r="D143" s="111"/>
      <c r="E143" s="112" t="s">
        <v>60</v>
      </c>
      <c r="F143" s="113">
        <v>3600000</v>
      </c>
      <c r="G143" s="113">
        <v>0</v>
      </c>
      <c r="H143" s="113">
        <v>0</v>
      </c>
      <c r="I143" s="113">
        <v>3600000</v>
      </c>
    </row>
    <row r="144" spans="1:9">
      <c r="A144" s="114"/>
      <c r="B144" s="114"/>
      <c r="C144" s="114"/>
      <c r="D144" s="114"/>
      <c r="E144" s="112" t="s">
        <v>61</v>
      </c>
      <c r="F144" s="113">
        <v>0</v>
      </c>
      <c r="G144" s="113">
        <v>0</v>
      </c>
      <c r="H144" s="113">
        <v>0</v>
      </c>
      <c r="I144" s="113">
        <v>0</v>
      </c>
    </row>
    <row r="145" spans="1:9">
      <c r="A145" s="108" t="s">
        <v>63</v>
      </c>
      <c r="B145" s="108" t="s">
        <v>85</v>
      </c>
      <c r="C145" s="108" t="s">
        <v>86</v>
      </c>
      <c r="D145" s="108" t="s">
        <v>106</v>
      </c>
      <c r="E145" s="112" t="s">
        <v>59</v>
      </c>
      <c r="F145" s="113">
        <v>7000000</v>
      </c>
      <c r="G145" s="113">
        <v>0</v>
      </c>
      <c r="H145" s="113">
        <v>0</v>
      </c>
      <c r="I145" s="113">
        <v>7000000</v>
      </c>
    </row>
    <row r="146" spans="1:9">
      <c r="A146" s="111"/>
      <c r="B146" s="111"/>
      <c r="C146" s="111"/>
      <c r="D146" s="111"/>
      <c r="E146" s="112" t="s">
        <v>60</v>
      </c>
      <c r="F146" s="113">
        <v>7000000</v>
      </c>
      <c r="G146" s="113">
        <v>0</v>
      </c>
      <c r="H146" s="113">
        <v>0</v>
      </c>
      <c r="I146" s="113">
        <v>7000000</v>
      </c>
    </row>
    <row r="147" spans="1:9">
      <c r="A147" s="114"/>
      <c r="B147" s="114"/>
      <c r="C147" s="114"/>
      <c r="D147" s="114"/>
      <c r="E147" s="115" t="s">
        <v>61</v>
      </c>
      <c r="F147" s="116">
        <v>0</v>
      </c>
      <c r="G147" s="116">
        <v>0</v>
      </c>
      <c r="H147" s="116">
        <v>0</v>
      </c>
      <c r="I147" s="116">
        <v>0</v>
      </c>
    </row>
    <row r="148" spans="1:9">
      <c r="A148" s="108" t="s">
        <v>63</v>
      </c>
      <c r="B148" s="108" t="s">
        <v>85</v>
      </c>
      <c r="C148" s="108" t="s">
        <v>86</v>
      </c>
      <c r="D148" s="108" t="s">
        <v>107</v>
      </c>
      <c r="E148" s="112" t="s">
        <v>59</v>
      </c>
      <c r="F148" s="113">
        <v>0</v>
      </c>
      <c r="G148" s="113">
        <v>0</v>
      </c>
      <c r="H148" s="113">
        <v>0</v>
      </c>
      <c r="I148" s="113">
        <v>0</v>
      </c>
    </row>
    <row r="149" spans="1:9">
      <c r="A149" s="111"/>
      <c r="B149" s="111"/>
      <c r="C149" s="111"/>
      <c r="D149" s="111"/>
      <c r="E149" s="112" t="s">
        <v>60</v>
      </c>
      <c r="F149" s="113">
        <v>0</v>
      </c>
      <c r="G149" s="113">
        <v>0</v>
      </c>
      <c r="H149" s="113">
        <v>0</v>
      </c>
      <c r="I149" s="113">
        <v>0</v>
      </c>
    </row>
    <row r="150" spans="1:9">
      <c r="A150" s="114"/>
      <c r="B150" s="114"/>
      <c r="C150" s="114"/>
      <c r="D150" s="114"/>
      <c r="E150" s="112" t="s">
        <v>61</v>
      </c>
      <c r="F150" s="113">
        <v>0</v>
      </c>
      <c r="G150" s="113">
        <v>0</v>
      </c>
      <c r="H150" s="113">
        <v>0</v>
      </c>
      <c r="I150" s="113">
        <v>0</v>
      </c>
    </row>
    <row r="151" spans="1:9">
      <c r="A151" s="108" t="s">
        <v>63</v>
      </c>
      <c r="B151" s="108" t="s">
        <v>85</v>
      </c>
      <c r="C151" s="108" t="s">
        <v>86</v>
      </c>
      <c r="D151" s="108" t="s">
        <v>108</v>
      </c>
      <c r="E151" s="112" t="s">
        <v>59</v>
      </c>
      <c r="F151" s="113">
        <v>0</v>
      </c>
      <c r="G151" s="113">
        <v>0</v>
      </c>
      <c r="H151" s="113">
        <v>0</v>
      </c>
      <c r="I151" s="113">
        <v>0</v>
      </c>
    </row>
    <row r="152" spans="1:9">
      <c r="A152" s="111"/>
      <c r="B152" s="111"/>
      <c r="C152" s="111"/>
      <c r="D152" s="111"/>
      <c r="E152" s="112" t="s">
        <v>60</v>
      </c>
      <c r="F152" s="113">
        <v>0</v>
      </c>
      <c r="G152" s="113">
        <v>0</v>
      </c>
      <c r="H152" s="113">
        <v>0</v>
      </c>
      <c r="I152" s="113">
        <v>0</v>
      </c>
    </row>
    <row r="153" spans="1:9">
      <c r="A153" s="114"/>
      <c r="B153" s="114"/>
      <c r="C153" s="114"/>
      <c r="D153" s="114"/>
      <c r="E153" s="115" t="s">
        <v>61</v>
      </c>
      <c r="F153" s="116">
        <v>0</v>
      </c>
      <c r="G153" s="116">
        <v>0</v>
      </c>
      <c r="H153" s="116">
        <v>0</v>
      </c>
      <c r="I153" s="116">
        <v>0</v>
      </c>
    </row>
    <row r="154" spans="1:9">
      <c r="A154" s="108" t="s">
        <v>63</v>
      </c>
      <c r="B154" s="108" t="s">
        <v>85</v>
      </c>
      <c r="C154" s="108" t="s">
        <v>86</v>
      </c>
      <c r="D154" s="108" t="s">
        <v>109</v>
      </c>
      <c r="E154" s="112" t="s">
        <v>59</v>
      </c>
      <c r="F154" s="113">
        <v>2000000</v>
      </c>
      <c r="G154" s="113">
        <v>0</v>
      </c>
      <c r="H154" s="113">
        <v>0</v>
      </c>
      <c r="I154" s="113">
        <v>2000000</v>
      </c>
    </row>
    <row r="155" spans="1:9">
      <c r="A155" s="111"/>
      <c r="B155" s="111"/>
      <c r="C155" s="111"/>
      <c r="D155" s="111"/>
      <c r="E155" s="112" t="s">
        <v>60</v>
      </c>
      <c r="F155" s="113">
        <v>2000000</v>
      </c>
      <c r="G155" s="113">
        <v>0</v>
      </c>
      <c r="H155" s="113">
        <v>0</v>
      </c>
      <c r="I155" s="113">
        <v>2000000</v>
      </c>
    </row>
    <row r="156" spans="1:9">
      <c r="A156" s="114"/>
      <c r="B156" s="114"/>
      <c r="C156" s="114"/>
      <c r="D156" s="114"/>
      <c r="E156" s="112" t="s">
        <v>61</v>
      </c>
      <c r="F156" s="113">
        <v>0</v>
      </c>
      <c r="G156" s="113">
        <v>0</v>
      </c>
      <c r="H156" s="113">
        <v>0</v>
      </c>
      <c r="I156" s="113">
        <v>0</v>
      </c>
    </row>
    <row r="157" spans="1:9">
      <c r="A157" s="108" t="s">
        <v>63</v>
      </c>
      <c r="B157" s="108" t="s">
        <v>85</v>
      </c>
      <c r="C157" s="108" t="s">
        <v>86</v>
      </c>
      <c r="D157" s="108" t="s">
        <v>62</v>
      </c>
      <c r="E157" s="112" t="s">
        <v>59</v>
      </c>
      <c r="F157" s="113">
        <v>178660050</v>
      </c>
      <c r="G157" s="113">
        <v>0</v>
      </c>
      <c r="H157" s="113">
        <v>0</v>
      </c>
      <c r="I157" s="113">
        <v>178660050</v>
      </c>
    </row>
    <row r="158" spans="1:9">
      <c r="A158" s="111"/>
      <c r="B158" s="111"/>
      <c r="C158" s="111"/>
      <c r="D158" s="111"/>
      <c r="E158" s="112" t="s">
        <v>60</v>
      </c>
      <c r="F158" s="113">
        <v>178660050</v>
      </c>
      <c r="G158" s="113">
        <v>0</v>
      </c>
      <c r="H158" s="113">
        <v>0</v>
      </c>
      <c r="I158" s="113">
        <v>178660050</v>
      </c>
    </row>
    <row r="159" spans="1:9">
      <c r="A159" s="114"/>
      <c r="B159" s="114"/>
      <c r="C159" s="114"/>
      <c r="D159" s="114"/>
      <c r="E159" s="115" t="s">
        <v>61</v>
      </c>
      <c r="F159" s="116">
        <v>0</v>
      </c>
      <c r="G159" s="116">
        <v>0</v>
      </c>
      <c r="H159" s="116">
        <v>0</v>
      </c>
      <c r="I159" s="116">
        <v>0</v>
      </c>
    </row>
    <row r="160" spans="1:9">
      <c r="A160" s="108" t="s">
        <v>63</v>
      </c>
      <c r="B160" s="108" t="s">
        <v>85</v>
      </c>
      <c r="C160" s="108" t="s">
        <v>62</v>
      </c>
      <c r="D160" s="108" t="s">
        <v>62</v>
      </c>
      <c r="E160" s="112" t="s">
        <v>59</v>
      </c>
      <c r="F160" s="113">
        <v>178660050</v>
      </c>
      <c r="G160" s="113">
        <v>0</v>
      </c>
      <c r="H160" s="113">
        <v>0</v>
      </c>
      <c r="I160" s="113">
        <v>178660050</v>
      </c>
    </row>
    <row r="161" spans="1:9">
      <c r="A161" s="111"/>
      <c r="B161" s="111"/>
      <c r="C161" s="111"/>
      <c r="D161" s="111"/>
      <c r="E161" s="112" t="s">
        <v>60</v>
      </c>
      <c r="F161" s="113">
        <v>178660050</v>
      </c>
      <c r="G161" s="113">
        <v>0</v>
      </c>
      <c r="H161" s="113">
        <v>0</v>
      </c>
      <c r="I161" s="113">
        <v>178660050</v>
      </c>
    </row>
    <row r="162" spans="1:9">
      <c r="A162" s="114"/>
      <c r="B162" s="114"/>
      <c r="C162" s="114"/>
      <c r="D162" s="114"/>
      <c r="E162" s="112" t="s">
        <v>61</v>
      </c>
      <c r="F162" s="113">
        <v>0</v>
      </c>
      <c r="G162" s="113">
        <v>0</v>
      </c>
      <c r="H162" s="113">
        <v>0</v>
      </c>
      <c r="I162" s="113">
        <v>0</v>
      </c>
    </row>
    <row r="163" spans="1:9">
      <c r="A163" s="108" t="s">
        <v>63</v>
      </c>
      <c r="B163" s="108" t="s">
        <v>110</v>
      </c>
      <c r="C163" s="108" t="s">
        <v>110</v>
      </c>
      <c r="D163" s="108" t="s">
        <v>111</v>
      </c>
      <c r="E163" s="112" t="s">
        <v>59</v>
      </c>
      <c r="F163" s="113">
        <v>0</v>
      </c>
      <c r="G163" s="113">
        <v>0</v>
      </c>
      <c r="H163" s="113">
        <v>50000000</v>
      </c>
      <c r="I163" s="113">
        <v>50000000</v>
      </c>
    </row>
    <row r="164" spans="1:9">
      <c r="A164" s="111"/>
      <c r="B164" s="111"/>
      <c r="C164" s="111"/>
      <c r="D164" s="111"/>
      <c r="E164" s="112" t="s">
        <v>60</v>
      </c>
      <c r="F164" s="113">
        <v>0</v>
      </c>
      <c r="G164" s="113">
        <v>0</v>
      </c>
      <c r="H164" s="113">
        <v>0</v>
      </c>
      <c r="I164" s="113">
        <v>0</v>
      </c>
    </row>
    <row r="165" spans="1:9">
      <c r="A165" s="114"/>
      <c r="B165" s="114"/>
      <c r="C165" s="114"/>
      <c r="D165" s="114"/>
      <c r="E165" s="115" t="s">
        <v>61</v>
      </c>
      <c r="F165" s="116">
        <v>0</v>
      </c>
      <c r="G165" s="116">
        <v>0</v>
      </c>
      <c r="H165" s="116">
        <v>-50000000</v>
      </c>
      <c r="I165" s="116">
        <v>-50000000</v>
      </c>
    </row>
    <row r="166" spans="1:9">
      <c r="A166" s="108" t="s">
        <v>63</v>
      </c>
      <c r="B166" s="108" t="s">
        <v>110</v>
      </c>
      <c r="C166" s="108" t="s">
        <v>110</v>
      </c>
      <c r="D166" s="108" t="s">
        <v>112</v>
      </c>
      <c r="E166" s="112" t="s">
        <v>59</v>
      </c>
      <c r="F166" s="113">
        <v>0</v>
      </c>
      <c r="G166" s="113">
        <v>0</v>
      </c>
      <c r="H166" s="113">
        <v>22610000</v>
      </c>
      <c r="I166" s="113">
        <v>22610000</v>
      </c>
    </row>
    <row r="167" spans="1:9">
      <c r="A167" s="111"/>
      <c r="B167" s="111"/>
      <c r="C167" s="111"/>
      <c r="D167" s="111"/>
      <c r="E167" s="112" t="s">
        <v>60</v>
      </c>
      <c r="F167" s="113">
        <v>0</v>
      </c>
      <c r="G167" s="113">
        <v>0</v>
      </c>
      <c r="H167" s="113">
        <v>0</v>
      </c>
      <c r="I167" s="113">
        <v>0</v>
      </c>
    </row>
    <row r="168" spans="1:9">
      <c r="A168" s="114"/>
      <c r="B168" s="114"/>
      <c r="C168" s="114"/>
      <c r="D168" s="114"/>
      <c r="E168" s="112" t="s">
        <v>61</v>
      </c>
      <c r="F168" s="113">
        <v>0</v>
      </c>
      <c r="G168" s="113">
        <v>0</v>
      </c>
      <c r="H168" s="113">
        <v>-22610000</v>
      </c>
      <c r="I168" s="113">
        <v>-22610000</v>
      </c>
    </row>
    <row r="169" spans="1:9">
      <c r="A169" s="108" t="s">
        <v>63</v>
      </c>
      <c r="B169" s="108" t="s">
        <v>110</v>
      </c>
      <c r="C169" s="108" t="s">
        <v>110</v>
      </c>
      <c r="D169" s="108" t="s">
        <v>62</v>
      </c>
      <c r="E169" s="112" t="s">
        <v>59</v>
      </c>
      <c r="F169" s="113">
        <v>0</v>
      </c>
      <c r="G169" s="113">
        <v>0</v>
      </c>
      <c r="H169" s="113">
        <v>72610000</v>
      </c>
      <c r="I169" s="113">
        <v>72610000</v>
      </c>
    </row>
    <row r="170" spans="1:9">
      <c r="A170" s="111"/>
      <c r="B170" s="111"/>
      <c r="C170" s="111"/>
      <c r="D170" s="111"/>
      <c r="E170" s="112" t="s">
        <v>60</v>
      </c>
      <c r="F170" s="113">
        <v>0</v>
      </c>
      <c r="G170" s="113">
        <v>0</v>
      </c>
      <c r="H170" s="113">
        <v>0</v>
      </c>
      <c r="I170" s="113">
        <v>0</v>
      </c>
    </row>
    <row r="171" spans="1:9">
      <c r="A171" s="114"/>
      <c r="B171" s="114"/>
      <c r="C171" s="114"/>
      <c r="D171" s="114"/>
      <c r="E171" s="115" t="s">
        <v>61</v>
      </c>
      <c r="F171" s="116">
        <v>0</v>
      </c>
      <c r="G171" s="116">
        <v>0</v>
      </c>
      <c r="H171" s="116">
        <v>-72610000</v>
      </c>
      <c r="I171" s="116">
        <v>-72610000</v>
      </c>
    </row>
    <row r="172" spans="1:9">
      <c r="A172" s="108" t="s">
        <v>63</v>
      </c>
      <c r="B172" s="108" t="s">
        <v>110</v>
      </c>
      <c r="C172" s="108" t="s">
        <v>62</v>
      </c>
      <c r="D172" s="108" t="s">
        <v>62</v>
      </c>
      <c r="E172" s="112" t="s">
        <v>59</v>
      </c>
      <c r="F172" s="113">
        <v>0</v>
      </c>
      <c r="G172" s="113">
        <v>0</v>
      </c>
      <c r="H172" s="113">
        <v>72610000</v>
      </c>
      <c r="I172" s="113">
        <v>72610000</v>
      </c>
    </row>
    <row r="173" spans="1:9">
      <c r="A173" s="111"/>
      <c r="B173" s="111"/>
      <c r="C173" s="111"/>
      <c r="D173" s="111"/>
      <c r="E173" s="112" t="s">
        <v>60</v>
      </c>
      <c r="F173" s="113">
        <v>0</v>
      </c>
      <c r="G173" s="113">
        <v>0</v>
      </c>
      <c r="H173" s="113">
        <v>0</v>
      </c>
      <c r="I173" s="113">
        <v>0</v>
      </c>
    </row>
    <row r="174" spans="1:9">
      <c r="A174" s="114"/>
      <c r="B174" s="114"/>
      <c r="C174" s="114"/>
      <c r="D174" s="114"/>
      <c r="E174" s="112" t="s">
        <v>61</v>
      </c>
      <c r="F174" s="113">
        <v>0</v>
      </c>
      <c r="G174" s="113">
        <v>0</v>
      </c>
      <c r="H174" s="113">
        <v>-72610000</v>
      </c>
      <c r="I174" s="113">
        <v>-72610000</v>
      </c>
    </row>
    <row r="175" spans="1:9">
      <c r="A175" s="108" t="s">
        <v>63</v>
      </c>
      <c r="B175" s="108" t="s">
        <v>62</v>
      </c>
      <c r="C175" s="108" t="s">
        <v>62</v>
      </c>
      <c r="D175" s="108" t="s">
        <v>62</v>
      </c>
      <c r="E175" s="112" t="s">
        <v>59</v>
      </c>
      <c r="F175" s="113">
        <v>1375256560</v>
      </c>
      <c r="G175" s="113">
        <v>0</v>
      </c>
      <c r="H175" s="113">
        <v>72610000</v>
      </c>
      <c r="I175" s="113">
        <v>1447866560</v>
      </c>
    </row>
    <row r="176" spans="1:9">
      <c r="A176" s="111"/>
      <c r="B176" s="111"/>
      <c r="C176" s="111"/>
      <c r="D176" s="111"/>
      <c r="E176" s="112" t="s">
        <v>60</v>
      </c>
      <c r="F176" s="113">
        <v>1375256560</v>
      </c>
      <c r="G176" s="113">
        <v>0</v>
      </c>
      <c r="H176" s="113">
        <v>0</v>
      </c>
      <c r="I176" s="113">
        <v>1375256560</v>
      </c>
    </row>
    <row r="177" spans="1:9">
      <c r="A177" s="114"/>
      <c r="B177" s="114"/>
      <c r="C177" s="114"/>
      <c r="D177" s="114"/>
      <c r="E177" s="115" t="s">
        <v>61</v>
      </c>
      <c r="F177" s="116">
        <v>0</v>
      </c>
      <c r="G177" s="116">
        <v>0</v>
      </c>
      <c r="H177" s="116">
        <v>-72610000</v>
      </c>
      <c r="I177" s="116">
        <v>-72610000</v>
      </c>
    </row>
    <row r="178" spans="1:9">
      <c r="A178" s="108" t="s">
        <v>111</v>
      </c>
      <c r="B178" s="108" t="s">
        <v>110</v>
      </c>
      <c r="C178" s="108" t="s">
        <v>111</v>
      </c>
      <c r="D178" s="108" t="s">
        <v>113</v>
      </c>
      <c r="E178" s="112" t="s">
        <v>59</v>
      </c>
      <c r="F178" s="113">
        <v>0</v>
      </c>
      <c r="G178" s="113">
        <v>0</v>
      </c>
      <c r="H178" s="113">
        <v>0</v>
      </c>
      <c r="I178" s="113">
        <v>0</v>
      </c>
    </row>
    <row r="179" spans="1:9">
      <c r="A179" s="111"/>
      <c r="B179" s="111"/>
      <c r="C179" s="111"/>
      <c r="D179" s="111"/>
      <c r="E179" s="112" t="s">
        <v>60</v>
      </c>
      <c r="F179" s="113">
        <v>0</v>
      </c>
      <c r="G179" s="113">
        <v>0</v>
      </c>
      <c r="H179" s="113">
        <v>66430699</v>
      </c>
      <c r="I179" s="113">
        <v>66430699</v>
      </c>
    </row>
    <row r="180" spans="1:9">
      <c r="A180" s="114"/>
      <c r="B180" s="114"/>
      <c r="C180" s="114"/>
      <c r="D180" s="114"/>
      <c r="E180" s="112" t="s">
        <v>61</v>
      </c>
      <c r="F180" s="113">
        <v>0</v>
      </c>
      <c r="G180" s="113">
        <v>0</v>
      </c>
      <c r="H180" s="113">
        <v>66430699</v>
      </c>
      <c r="I180" s="113">
        <v>66430699</v>
      </c>
    </row>
    <row r="181" spans="1:9">
      <c r="A181" s="108" t="s">
        <v>111</v>
      </c>
      <c r="B181" s="108" t="s">
        <v>110</v>
      </c>
      <c r="C181" s="108" t="s">
        <v>111</v>
      </c>
      <c r="D181" s="108" t="s">
        <v>112</v>
      </c>
      <c r="E181" s="112" t="s">
        <v>59</v>
      </c>
      <c r="F181" s="113">
        <v>0</v>
      </c>
      <c r="G181" s="113">
        <v>0</v>
      </c>
      <c r="H181" s="113">
        <v>0</v>
      </c>
      <c r="I181" s="113">
        <v>0</v>
      </c>
    </row>
    <row r="182" spans="1:9">
      <c r="A182" s="111"/>
      <c r="B182" s="111"/>
      <c r="C182" s="111"/>
      <c r="D182" s="111"/>
      <c r="E182" s="112" t="s">
        <v>60</v>
      </c>
      <c r="F182" s="113">
        <v>0</v>
      </c>
      <c r="G182" s="113">
        <v>0</v>
      </c>
      <c r="H182" s="113">
        <v>22875000</v>
      </c>
      <c r="I182" s="113">
        <v>22875000</v>
      </c>
    </row>
    <row r="183" spans="1:9">
      <c r="A183" s="114"/>
      <c r="B183" s="114"/>
      <c r="C183" s="114"/>
      <c r="D183" s="114"/>
      <c r="E183" s="115" t="s">
        <v>61</v>
      </c>
      <c r="F183" s="116">
        <v>0</v>
      </c>
      <c r="G183" s="116">
        <v>0</v>
      </c>
      <c r="H183" s="116">
        <v>22875000</v>
      </c>
      <c r="I183" s="116">
        <v>22875000</v>
      </c>
    </row>
    <row r="184" spans="1:9">
      <c r="A184" s="108" t="s">
        <v>111</v>
      </c>
      <c r="B184" s="108" t="s">
        <v>110</v>
      </c>
      <c r="C184" s="108" t="s">
        <v>111</v>
      </c>
      <c r="D184" s="108" t="s">
        <v>62</v>
      </c>
      <c r="E184" s="112" t="s">
        <v>59</v>
      </c>
      <c r="F184" s="113">
        <v>0</v>
      </c>
      <c r="G184" s="113">
        <v>0</v>
      </c>
      <c r="H184" s="113">
        <v>0</v>
      </c>
      <c r="I184" s="113">
        <v>0</v>
      </c>
    </row>
    <row r="185" spans="1:9">
      <c r="A185" s="111"/>
      <c r="B185" s="111"/>
      <c r="C185" s="111"/>
      <c r="D185" s="111"/>
      <c r="E185" s="112" t="s">
        <v>60</v>
      </c>
      <c r="F185" s="113">
        <v>0</v>
      </c>
      <c r="G185" s="113">
        <v>0</v>
      </c>
      <c r="H185" s="113">
        <v>89305699</v>
      </c>
      <c r="I185" s="113">
        <v>89305699</v>
      </c>
    </row>
    <row r="186" spans="1:9">
      <c r="A186" s="114"/>
      <c r="B186" s="114"/>
      <c r="C186" s="114"/>
      <c r="D186" s="114"/>
      <c r="E186" s="112" t="s">
        <v>61</v>
      </c>
      <c r="F186" s="113">
        <v>0</v>
      </c>
      <c r="G186" s="113">
        <v>0</v>
      </c>
      <c r="H186" s="113">
        <v>89305699</v>
      </c>
      <c r="I186" s="113">
        <v>89305699</v>
      </c>
    </row>
    <row r="187" spans="1:9">
      <c r="A187" s="108" t="s">
        <v>111</v>
      </c>
      <c r="B187" s="108" t="s">
        <v>110</v>
      </c>
      <c r="C187" s="108" t="s">
        <v>62</v>
      </c>
      <c r="D187" s="108" t="s">
        <v>62</v>
      </c>
      <c r="E187" s="112" t="s">
        <v>59</v>
      </c>
      <c r="F187" s="113">
        <v>0</v>
      </c>
      <c r="G187" s="113">
        <v>0</v>
      </c>
      <c r="H187" s="113">
        <v>0</v>
      </c>
      <c r="I187" s="113">
        <v>0</v>
      </c>
    </row>
    <row r="188" spans="1:9">
      <c r="A188" s="111"/>
      <c r="B188" s="111"/>
      <c r="C188" s="111"/>
      <c r="D188" s="111"/>
      <c r="E188" s="112" t="s">
        <v>60</v>
      </c>
      <c r="F188" s="113">
        <v>0</v>
      </c>
      <c r="G188" s="113">
        <v>0</v>
      </c>
      <c r="H188" s="113">
        <v>89305699</v>
      </c>
      <c r="I188" s="113">
        <v>89305699</v>
      </c>
    </row>
    <row r="189" spans="1:9">
      <c r="A189" s="114"/>
      <c r="B189" s="114"/>
      <c r="C189" s="114"/>
      <c r="D189" s="114"/>
      <c r="E189" s="115" t="s">
        <v>61</v>
      </c>
      <c r="F189" s="116">
        <v>0</v>
      </c>
      <c r="G189" s="116">
        <v>0</v>
      </c>
      <c r="H189" s="116">
        <v>89305699</v>
      </c>
      <c r="I189" s="116">
        <v>89305699</v>
      </c>
    </row>
    <row r="190" spans="1:9">
      <c r="A190" s="108" t="s">
        <v>111</v>
      </c>
      <c r="B190" s="108" t="s">
        <v>62</v>
      </c>
      <c r="C190" s="108" t="s">
        <v>62</v>
      </c>
      <c r="D190" s="108" t="s">
        <v>62</v>
      </c>
      <c r="E190" s="112" t="s">
        <v>59</v>
      </c>
      <c r="F190" s="113">
        <v>0</v>
      </c>
      <c r="G190" s="113">
        <v>0</v>
      </c>
      <c r="H190" s="113">
        <v>0</v>
      </c>
      <c r="I190" s="113">
        <v>0</v>
      </c>
    </row>
    <row r="191" spans="1:9">
      <c r="A191" s="111"/>
      <c r="B191" s="111"/>
      <c r="C191" s="111"/>
      <c r="D191" s="111"/>
      <c r="E191" s="112" t="s">
        <v>60</v>
      </c>
      <c r="F191" s="113">
        <v>0</v>
      </c>
      <c r="G191" s="113">
        <v>0</v>
      </c>
      <c r="H191" s="113">
        <v>89305699</v>
      </c>
      <c r="I191" s="113">
        <v>89305699</v>
      </c>
    </row>
    <row r="192" spans="1:9">
      <c r="A192" s="114"/>
      <c r="B192" s="114"/>
      <c r="C192" s="114"/>
      <c r="D192" s="114"/>
      <c r="E192" s="112" t="s">
        <v>61</v>
      </c>
      <c r="F192" s="113">
        <v>0</v>
      </c>
      <c r="G192" s="113">
        <v>0</v>
      </c>
      <c r="H192" s="113">
        <v>89305699</v>
      </c>
      <c r="I192" s="113">
        <v>89305699</v>
      </c>
    </row>
    <row r="193" spans="1:9">
      <c r="A193" s="108" t="s">
        <v>114</v>
      </c>
      <c r="B193" s="108" t="s">
        <v>114</v>
      </c>
      <c r="C193" s="108" t="s">
        <v>115</v>
      </c>
      <c r="D193" s="108" t="s">
        <v>115</v>
      </c>
      <c r="E193" s="112" t="s">
        <v>59</v>
      </c>
      <c r="F193" s="113">
        <v>0</v>
      </c>
      <c r="G193" s="113">
        <v>60886485</v>
      </c>
      <c r="H193" s="113">
        <v>0</v>
      </c>
      <c r="I193" s="113">
        <v>60886485</v>
      </c>
    </row>
    <row r="194" spans="1:9">
      <c r="A194" s="111"/>
      <c r="B194" s="111"/>
      <c r="C194" s="111"/>
      <c r="D194" s="111"/>
      <c r="E194" s="112" t="s">
        <v>60</v>
      </c>
      <c r="F194" s="113">
        <v>0</v>
      </c>
      <c r="G194" s="113">
        <v>58919350</v>
      </c>
      <c r="H194" s="113">
        <v>0</v>
      </c>
      <c r="I194" s="113">
        <v>58919350</v>
      </c>
    </row>
    <row r="195" spans="1:9">
      <c r="A195" s="114"/>
      <c r="B195" s="114"/>
      <c r="C195" s="114"/>
      <c r="D195" s="114"/>
      <c r="E195" s="115" t="s">
        <v>61</v>
      </c>
      <c r="F195" s="116">
        <v>0</v>
      </c>
      <c r="G195" s="116">
        <v>-1967135</v>
      </c>
      <c r="H195" s="116">
        <v>0</v>
      </c>
      <c r="I195" s="116">
        <v>-1967135</v>
      </c>
    </row>
    <row r="196" spans="1:9">
      <c r="A196" s="108" t="s">
        <v>114</v>
      </c>
      <c r="B196" s="108" t="s">
        <v>114</v>
      </c>
      <c r="C196" s="108" t="s">
        <v>115</v>
      </c>
      <c r="D196" s="108" t="s">
        <v>62</v>
      </c>
      <c r="E196" s="112" t="s">
        <v>59</v>
      </c>
      <c r="F196" s="113">
        <v>0</v>
      </c>
      <c r="G196" s="113">
        <v>60886485</v>
      </c>
      <c r="H196" s="113">
        <v>0</v>
      </c>
      <c r="I196" s="113">
        <v>60886485</v>
      </c>
    </row>
    <row r="197" spans="1:9">
      <c r="A197" s="111"/>
      <c r="B197" s="111"/>
      <c r="C197" s="111"/>
      <c r="D197" s="111"/>
      <c r="E197" s="112" t="s">
        <v>60</v>
      </c>
      <c r="F197" s="113">
        <v>0</v>
      </c>
      <c r="G197" s="113">
        <v>58919350</v>
      </c>
      <c r="H197" s="113">
        <v>0</v>
      </c>
      <c r="I197" s="113">
        <v>58919350</v>
      </c>
    </row>
    <row r="198" spans="1:9">
      <c r="A198" s="114"/>
      <c r="B198" s="114"/>
      <c r="C198" s="114"/>
      <c r="D198" s="114"/>
      <c r="E198" s="112" t="s">
        <v>61</v>
      </c>
      <c r="F198" s="113">
        <v>0</v>
      </c>
      <c r="G198" s="113">
        <v>-1967135</v>
      </c>
      <c r="H198" s="113">
        <v>0</v>
      </c>
      <c r="I198" s="113">
        <v>-1967135</v>
      </c>
    </row>
    <row r="199" spans="1:9">
      <c r="A199" s="108" t="s">
        <v>114</v>
      </c>
      <c r="B199" s="108" t="s">
        <v>114</v>
      </c>
      <c r="C199" s="108" t="s">
        <v>62</v>
      </c>
      <c r="D199" s="108" t="s">
        <v>62</v>
      </c>
      <c r="E199" s="112" t="s">
        <v>59</v>
      </c>
      <c r="F199" s="113">
        <v>0</v>
      </c>
      <c r="G199" s="113">
        <v>60886485</v>
      </c>
      <c r="H199" s="113">
        <v>0</v>
      </c>
      <c r="I199" s="113">
        <v>60886485</v>
      </c>
    </row>
    <row r="200" spans="1:9">
      <c r="A200" s="111"/>
      <c r="B200" s="111"/>
      <c r="C200" s="111"/>
      <c r="D200" s="111"/>
      <c r="E200" s="112" t="s">
        <v>60</v>
      </c>
      <c r="F200" s="113">
        <v>0</v>
      </c>
      <c r="G200" s="113">
        <v>58919350</v>
      </c>
      <c r="H200" s="113">
        <v>0</v>
      </c>
      <c r="I200" s="113">
        <v>58919350</v>
      </c>
    </row>
    <row r="201" spans="1:9">
      <c r="A201" s="114"/>
      <c r="B201" s="114"/>
      <c r="C201" s="114"/>
      <c r="D201" s="114"/>
      <c r="E201" s="115" t="s">
        <v>61</v>
      </c>
      <c r="F201" s="116">
        <v>0</v>
      </c>
      <c r="G201" s="116">
        <v>-1967135</v>
      </c>
      <c r="H201" s="116">
        <v>0</v>
      </c>
      <c r="I201" s="116">
        <v>-1967135</v>
      </c>
    </row>
    <row r="202" spans="1:9">
      <c r="A202" s="108" t="s">
        <v>114</v>
      </c>
      <c r="B202" s="108" t="s">
        <v>62</v>
      </c>
      <c r="C202" s="108" t="s">
        <v>62</v>
      </c>
      <c r="D202" s="108" t="s">
        <v>62</v>
      </c>
      <c r="E202" s="112" t="s">
        <v>59</v>
      </c>
      <c r="F202" s="113">
        <v>0</v>
      </c>
      <c r="G202" s="113">
        <v>60886485</v>
      </c>
      <c r="H202" s="113">
        <v>0</v>
      </c>
      <c r="I202" s="113">
        <v>60886485</v>
      </c>
    </row>
    <row r="203" spans="1:9">
      <c r="A203" s="111"/>
      <c r="B203" s="111"/>
      <c r="C203" s="111"/>
      <c r="D203" s="111"/>
      <c r="E203" s="112" t="s">
        <v>60</v>
      </c>
      <c r="F203" s="113">
        <v>0</v>
      </c>
      <c r="G203" s="113">
        <v>58919350</v>
      </c>
      <c r="H203" s="113">
        <v>0</v>
      </c>
      <c r="I203" s="113">
        <v>58919350</v>
      </c>
    </row>
    <row r="204" spans="1:9">
      <c r="A204" s="114"/>
      <c r="B204" s="114"/>
      <c r="C204" s="114"/>
      <c r="D204" s="114"/>
      <c r="E204" s="112" t="s">
        <v>61</v>
      </c>
      <c r="F204" s="113">
        <v>0</v>
      </c>
      <c r="G204" s="113">
        <v>-1967135</v>
      </c>
      <c r="H204" s="113">
        <v>0</v>
      </c>
      <c r="I204" s="113">
        <v>-1967135</v>
      </c>
    </row>
    <row r="205" spans="1:9">
      <c r="A205" s="108" t="s">
        <v>116</v>
      </c>
      <c r="B205" s="108" t="s">
        <v>116</v>
      </c>
      <c r="C205" s="108" t="s">
        <v>117</v>
      </c>
      <c r="D205" s="108" t="s">
        <v>117</v>
      </c>
      <c r="E205" s="112" t="s">
        <v>59</v>
      </c>
      <c r="F205" s="113">
        <v>12485223</v>
      </c>
      <c r="G205" s="113">
        <v>11119835</v>
      </c>
      <c r="H205" s="113">
        <v>17792799</v>
      </c>
      <c r="I205" s="113">
        <v>41397857</v>
      </c>
    </row>
    <row r="206" spans="1:9">
      <c r="A206" s="111"/>
      <c r="B206" s="111"/>
      <c r="C206" s="111"/>
      <c r="D206" s="111"/>
      <c r="E206" s="112" t="s">
        <v>60</v>
      </c>
      <c r="F206" s="113">
        <v>12485223</v>
      </c>
      <c r="G206" s="113">
        <v>0</v>
      </c>
      <c r="H206" s="113">
        <v>0</v>
      </c>
      <c r="I206" s="113">
        <v>12485223</v>
      </c>
    </row>
    <row r="207" spans="1:9">
      <c r="A207" s="114"/>
      <c r="B207" s="114"/>
      <c r="C207" s="114"/>
      <c r="D207" s="114"/>
      <c r="E207" s="115" t="s">
        <v>61</v>
      </c>
      <c r="F207" s="116">
        <v>0</v>
      </c>
      <c r="G207" s="116">
        <v>-11119835</v>
      </c>
      <c r="H207" s="116">
        <v>-17792799</v>
      </c>
      <c r="I207" s="116">
        <v>-28912634</v>
      </c>
    </row>
    <row r="208" spans="1:9">
      <c r="A208" s="108" t="s">
        <v>116</v>
      </c>
      <c r="B208" s="108" t="s">
        <v>116</v>
      </c>
      <c r="C208" s="108" t="s">
        <v>117</v>
      </c>
      <c r="D208" s="108" t="s">
        <v>62</v>
      </c>
      <c r="E208" s="112" t="s">
        <v>59</v>
      </c>
      <c r="F208" s="113">
        <v>12485223</v>
      </c>
      <c r="G208" s="113">
        <v>11119835</v>
      </c>
      <c r="H208" s="113">
        <v>17792799</v>
      </c>
      <c r="I208" s="113">
        <v>41397857</v>
      </c>
    </row>
    <row r="209" spans="1:9">
      <c r="A209" s="111"/>
      <c r="B209" s="111"/>
      <c r="C209" s="111"/>
      <c r="D209" s="111"/>
      <c r="E209" s="112" t="s">
        <v>60</v>
      </c>
      <c r="F209" s="113">
        <v>12485223</v>
      </c>
      <c r="G209" s="113">
        <v>0</v>
      </c>
      <c r="H209" s="113">
        <v>0</v>
      </c>
      <c r="I209" s="113">
        <v>12485223</v>
      </c>
    </row>
    <row r="210" spans="1:9">
      <c r="A210" s="114"/>
      <c r="B210" s="114"/>
      <c r="C210" s="114"/>
      <c r="D210" s="114"/>
      <c r="E210" s="112" t="s">
        <v>61</v>
      </c>
      <c r="F210" s="113">
        <v>0</v>
      </c>
      <c r="G210" s="113">
        <v>-11119835</v>
      </c>
      <c r="H210" s="113">
        <v>-17792799</v>
      </c>
      <c r="I210" s="113">
        <v>-28912634</v>
      </c>
    </row>
    <row r="211" spans="1:9">
      <c r="A211" s="108" t="s">
        <v>116</v>
      </c>
      <c r="B211" s="108" t="s">
        <v>116</v>
      </c>
      <c r="C211" s="108" t="s">
        <v>62</v>
      </c>
      <c r="D211" s="108" t="s">
        <v>62</v>
      </c>
      <c r="E211" s="112" t="s">
        <v>59</v>
      </c>
      <c r="F211" s="113">
        <v>12485223</v>
      </c>
      <c r="G211" s="113">
        <v>11119835</v>
      </c>
      <c r="H211" s="113">
        <v>17792799</v>
      </c>
      <c r="I211" s="113">
        <v>41397857</v>
      </c>
    </row>
    <row r="212" spans="1:9">
      <c r="A212" s="111"/>
      <c r="B212" s="111"/>
      <c r="C212" s="111"/>
      <c r="D212" s="111"/>
      <c r="E212" s="112" t="s">
        <v>60</v>
      </c>
      <c r="F212" s="113">
        <v>12485223</v>
      </c>
      <c r="G212" s="113">
        <v>0</v>
      </c>
      <c r="H212" s="113">
        <v>0</v>
      </c>
      <c r="I212" s="113">
        <v>12485223</v>
      </c>
    </row>
    <row r="213" spans="1:9">
      <c r="A213" s="114"/>
      <c r="B213" s="114"/>
      <c r="C213" s="114"/>
      <c r="D213" s="114"/>
      <c r="E213" s="115" t="s">
        <v>61</v>
      </c>
      <c r="F213" s="116">
        <v>0</v>
      </c>
      <c r="G213" s="116">
        <v>-11119835</v>
      </c>
      <c r="H213" s="116">
        <v>-17792799</v>
      </c>
      <c r="I213" s="116">
        <v>-28912634</v>
      </c>
    </row>
    <row r="214" spans="1:9">
      <c r="A214" s="108" t="s">
        <v>116</v>
      </c>
      <c r="B214" s="108" t="s">
        <v>62</v>
      </c>
      <c r="C214" s="108" t="s">
        <v>62</v>
      </c>
      <c r="D214" s="108" t="s">
        <v>62</v>
      </c>
      <c r="E214" s="112" t="s">
        <v>59</v>
      </c>
      <c r="F214" s="113">
        <v>12485223</v>
      </c>
      <c r="G214" s="113">
        <v>11119835</v>
      </c>
      <c r="H214" s="113">
        <v>17792799</v>
      </c>
      <c r="I214" s="113">
        <v>41397857</v>
      </c>
    </row>
    <row r="215" spans="1:9">
      <c r="A215" s="111"/>
      <c r="B215" s="111"/>
      <c r="C215" s="111"/>
      <c r="D215" s="111"/>
      <c r="E215" s="112" t="s">
        <v>60</v>
      </c>
      <c r="F215" s="113">
        <v>12485223</v>
      </c>
      <c r="G215" s="113">
        <v>0</v>
      </c>
      <c r="H215" s="113">
        <v>0</v>
      </c>
      <c r="I215" s="113">
        <v>12485223</v>
      </c>
    </row>
    <row r="216" spans="1:9">
      <c r="A216" s="114"/>
      <c r="B216" s="114"/>
      <c r="C216" s="114"/>
      <c r="D216" s="114"/>
      <c r="E216" s="112" t="s">
        <v>61</v>
      </c>
      <c r="F216" s="113">
        <v>0</v>
      </c>
      <c r="G216" s="113">
        <v>-11119835</v>
      </c>
      <c r="H216" s="113">
        <v>-17792799</v>
      </c>
      <c r="I216" s="113">
        <v>-28912634</v>
      </c>
    </row>
    <row r="217" spans="1:9">
      <c r="A217" s="108" t="s">
        <v>118</v>
      </c>
      <c r="B217" s="108" t="s">
        <v>118</v>
      </c>
      <c r="C217" s="108" t="s">
        <v>119</v>
      </c>
      <c r="D217" s="108" t="s">
        <v>120</v>
      </c>
      <c r="E217" s="112" t="s">
        <v>59</v>
      </c>
      <c r="F217" s="113">
        <v>0</v>
      </c>
      <c r="G217" s="113">
        <v>0</v>
      </c>
      <c r="H217" s="113">
        <v>0</v>
      </c>
      <c r="I217" s="113">
        <v>0</v>
      </c>
    </row>
    <row r="218" spans="1:9">
      <c r="A218" s="111"/>
      <c r="B218" s="111"/>
      <c r="C218" s="111"/>
      <c r="D218" s="111"/>
      <c r="E218" s="112" t="s">
        <v>60</v>
      </c>
      <c r="F218" s="113">
        <v>64035</v>
      </c>
      <c r="G218" s="113">
        <v>0</v>
      </c>
      <c r="H218" s="113">
        <v>0</v>
      </c>
      <c r="I218" s="113">
        <v>64035</v>
      </c>
    </row>
    <row r="219" spans="1:9">
      <c r="A219" s="114"/>
      <c r="B219" s="114"/>
      <c r="C219" s="114"/>
      <c r="D219" s="114"/>
      <c r="E219" s="115" t="s">
        <v>61</v>
      </c>
      <c r="F219" s="116">
        <v>64035</v>
      </c>
      <c r="G219" s="116">
        <v>0</v>
      </c>
      <c r="H219" s="116">
        <v>0</v>
      </c>
      <c r="I219" s="116">
        <v>64035</v>
      </c>
    </row>
    <row r="220" spans="1:9">
      <c r="A220" s="108" t="s">
        <v>118</v>
      </c>
      <c r="B220" s="108" t="s">
        <v>118</v>
      </c>
      <c r="C220" s="108" t="s">
        <v>119</v>
      </c>
      <c r="D220" s="108" t="s">
        <v>121</v>
      </c>
      <c r="E220" s="112" t="s">
        <v>59</v>
      </c>
      <c r="F220" s="113">
        <v>0</v>
      </c>
      <c r="G220" s="113">
        <v>0</v>
      </c>
      <c r="H220" s="113">
        <v>0</v>
      </c>
      <c r="I220" s="113">
        <v>0</v>
      </c>
    </row>
    <row r="221" spans="1:9">
      <c r="A221" s="111"/>
      <c r="B221" s="111"/>
      <c r="C221" s="111"/>
      <c r="D221" s="111"/>
      <c r="E221" s="112" t="s">
        <v>60</v>
      </c>
      <c r="F221" s="113">
        <v>0</v>
      </c>
      <c r="G221" s="113">
        <v>0</v>
      </c>
      <c r="H221" s="113">
        <v>0</v>
      </c>
      <c r="I221" s="113">
        <v>0</v>
      </c>
    </row>
    <row r="222" spans="1:9">
      <c r="A222" s="114"/>
      <c r="B222" s="114"/>
      <c r="C222" s="114"/>
      <c r="D222" s="114"/>
      <c r="E222" s="112" t="s">
        <v>61</v>
      </c>
      <c r="F222" s="113">
        <v>0</v>
      </c>
      <c r="G222" s="113">
        <v>0</v>
      </c>
      <c r="H222" s="113">
        <v>0</v>
      </c>
      <c r="I222" s="113">
        <v>0</v>
      </c>
    </row>
    <row r="223" spans="1:9">
      <c r="A223" s="108" t="s">
        <v>118</v>
      </c>
      <c r="B223" s="108" t="s">
        <v>118</v>
      </c>
      <c r="C223" s="108" t="s">
        <v>119</v>
      </c>
      <c r="D223" s="108" t="s">
        <v>122</v>
      </c>
      <c r="E223" s="112" t="s">
        <v>59</v>
      </c>
      <c r="F223" s="113">
        <v>0</v>
      </c>
      <c r="G223" s="113">
        <v>0</v>
      </c>
      <c r="H223" s="113">
        <v>0</v>
      </c>
      <c r="I223" s="113">
        <v>0</v>
      </c>
    </row>
    <row r="224" spans="1:9">
      <c r="A224" s="111"/>
      <c r="B224" s="111"/>
      <c r="C224" s="111"/>
      <c r="D224" s="111"/>
      <c r="E224" s="112" t="s">
        <v>60</v>
      </c>
      <c r="F224" s="113">
        <v>0</v>
      </c>
      <c r="G224" s="113">
        <v>12042</v>
      </c>
      <c r="H224" s="113">
        <v>0</v>
      </c>
      <c r="I224" s="113">
        <v>12042</v>
      </c>
    </row>
    <row r="225" spans="1:9">
      <c r="A225" s="114"/>
      <c r="B225" s="114"/>
      <c r="C225" s="114"/>
      <c r="D225" s="114"/>
      <c r="E225" s="115" t="s">
        <v>61</v>
      </c>
      <c r="F225" s="116">
        <v>0</v>
      </c>
      <c r="G225" s="116">
        <v>12042</v>
      </c>
      <c r="H225" s="116">
        <v>0</v>
      </c>
      <c r="I225" s="116">
        <v>12042</v>
      </c>
    </row>
    <row r="226" spans="1:9">
      <c r="A226" s="108" t="s">
        <v>118</v>
      </c>
      <c r="B226" s="108" t="s">
        <v>118</v>
      </c>
      <c r="C226" s="108" t="s">
        <v>119</v>
      </c>
      <c r="D226" s="108" t="s">
        <v>123</v>
      </c>
      <c r="E226" s="112" t="s">
        <v>59</v>
      </c>
      <c r="F226" s="113">
        <v>0</v>
      </c>
      <c r="G226" s="113">
        <v>0</v>
      </c>
      <c r="H226" s="113">
        <v>0</v>
      </c>
      <c r="I226" s="113">
        <v>0</v>
      </c>
    </row>
    <row r="227" spans="1:9">
      <c r="A227" s="111"/>
      <c r="B227" s="111"/>
      <c r="C227" s="111"/>
      <c r="D227" s="111"/>
      <c r="E227" s="112" t="s">
        <v>60</v>
      </c>
      <c r="F227" s="113">
        <v>0</v>
      </c>
      <c r="G227" s="113">
        <v>7414</v>
      </c>
      <c r="H227" s="113">
        <v>0</v>
      </c>
      <c r="I227" s="113">
        <v>7414</v>
      </c>
    </row>
    <row r="228" spans="1:9">
      <c r="A228" s="114"/>
      <c r="B228" s="114"/>
      <c r="C228" s="114"/>
      <c r="D228" s="114"/>
      <c r="E228" s="112" t="s">
        <v>61</v>
      </c>
      <c r="F228" s="113">
        <v>0</v>
      </c>
      <c r="G228" s="113">
        <v>7414</v>
      </c>
      <c r="H228" s="113">
        <v>0</v>
      </c>
      <c r="I228" s="113">
        <v>7414</v>
      </c>
    </row>
    <row r="229" spans="1:9">
      <c r="A229" s="108" t="s">
        <v>118</v>
      </c>
      <c r="B229" s="108" t="s">
        <v>118</v>
      </c>
      <c r="C229" s="108" t="s">
        <v>119</v>
      </c>
      <c r="D229" s="108" t="s">
        <v>124</v>
      </c>
      <c r="E229" s="112" t="s">
        <v>59</v>
      </c>
      <c r="F229" s="113">
        <v>0</v>
      </c>
      <c r="G229" s="113">
        <v>0</v>
      </c>
      <c r="H229" s="113">
        <v>0</v>
      </c>
      <c r="I229" s="113">
        <v>0</v>
      </c>
    </row>
    <row r="230" spans="1:9">
      <c r="A230" s="111"/>
      <c r="B230" s="111"/>
      <c r="C230" s="111"/>
      <c r="D230" s="111"/>
      <c r="E230" s="112" t="s">
        <v>60</v>
      </c>
      <c r="F230" s="113">
        <v>0</v>
      </c>
      <c r="G230" s="113">
        <v>0</v>
      </c>
      <c r="H230" s="113">
        <v>10612</v>
      </c>
      <c r="I230" s="113">
        <v>10612</v>
      </c>
    </row>
    <row r="231" spans="1:9">
      <c r="A231" s="114"/>
      <c r="B231" s="114"/>
      <c r="C231" s="114"/>
      <c r="D231" s="114"/>
      <c r="E231" s="115" t="s">
        <v>61</v>
      </c>
      <c r="F231" s="116">
        <v>0</v>
      </c>
      <c r="G231" s="116">
        <v>0</v>
      </c>
      <c r="H231" s="116">
        <v>10612</v>
      </c>
      <c r="I231" s="116">
        <v>10612</v>
      </c>
    </row>
    <row r="232" spans="1:9">
      <c r="A232" s="108" t="s">
        <v>118</v>
      </c>
      <c r="B232" s="108" t="s">
        <v>118</v>
      </c>
      <c r="C232" s="108" t="s">
        <v>119</v>
      </c>
      <c r="D232" s="108" t="s">
        <v>125</v>
      </c>
      <c r="E232" s="112" t="s">
        <v>59</v>
      </c>
      <c r="F232" s="113">
        <v>0</v>
      </c>
      <c r="G232" s="113">
        <v>0</v>
      </c>
      <c r="H232" s="113">
        <v>0</v>
      </c>
      <c r="I232" s="113">
        <v>0</v>
      </c>
    </row>
    <row r="233" spans="1:9">
      <c r="A233" s="111"/>
      <c r="B233" s="111"/>
      <c r="C233" s="111"/>
      <c r="D233" s="111"/>
      <c r="E233" s="112" t="s">
        <v>60</v>
      </c>
      <c r="F233" s="113">
        <v>0</v>
      </c>
      <c r="G233" s="113">
        <v>0</v>
      </c>
      <c r="H233" s="113">
        <v>5529</v>
      </c>
      <c r="I233" s="113">
        <v>5529</v>
      </c>
    </row>
    <row r="234" spans="1:9">
      <c r="A234" s="114"/>
      <c r="B234" s="114"/>
      <c r="C234" s="114"/>
      <c r="D234" s="114"/>
      <c r="E234" s="112" t="s">
        <v>61</v>
      </c>
      <c r="F234" s="113">
        <v>0</v>
      </c>
      <c r="G234" s="113">
        <v>0</v>
      </c>
      <c r="H234" s="113">
        <v>5529</v>
      </c>
      <c r="I234" s="113">
        <v>5529</v>
      </c>
    </row>
    <row r="235" spans="1:9">
      <c r="A235" s="108" t="s">
        <v>118</v>
      </c>
      <c r="B235" s="108" t="s">
        <v>118</v>
      </c>
      <c r="C235" s="108" t="s">
        <v>119</v>
      </c>
      <c r="D235" s="108" t="s">
        <v>126</v>
      </c>
      <c r="E235" s="112" t="s">
        <v>59</v>
      </c>
      <c r="F235" s="113">
        <v>0</v>
      </c>
      <c r="G235" s="113">
        <v>0</v>
      </c>
      <c r="H235" s="113">
        <v>0</v>
      </c>
      <c r="I235" s="113">
        <v>0</v>
      </c>
    </row>
    <row r="236" spans="1:9">
      <c r="A236" s="111"/>
      <c r="B236" s="111"/>
      <c r="C236" s="111"/>
      <c r="D236" s="111"/>
      <c r="E236" s="112" t="s">
        <v>60</v>
      </c>
      <c r="F236" s="113">
        <v>0</v>
      </c>
      <c r="G236" s="113">
        <v>0</v>
      </c>
      <c r="H236" s="113">
        <v>3583</v>
      </c>
      <c r="I236" s="113">
        <v>3583</v>
      </c>
    </row>
    <row r="237" spans="1:9">
      <c r="A237" s="114"/>
      <c r="B237" s="114"/>
      <c r="C237" s="114"/>
      <c r="D237" s="114"/>
      <c r="E237" s="115" t="s">
        <v>61</v>
      </c>
      <c r="F237" s="116">
        <v>0</v>
      </c>
      <c r="G237" s="116">
        <v>0</v>
      </c>
      <c r="H237" s="116">
        <v>3583</v>
      </c>
      <c r="I237" s="116">
        <v>3583</v>
      </c>
    </row>
    <row r="238" spans="1:9">
      <c r="A238" s="108" t="s">
        <v>118</v>
      </c>
      <c r="B238" s="108" t="s">
        <v>118</v>
      </c>
      <c r="C238" s="108" t="s">
        <v>119</v>
      </c>
      <c r="D238" s="108" t="s">
        <v>127</v>
      </c>
      <c r="E238" s="112" t="s">
        <v>59</v>
      </c>
      <c r="F238" s="113">
        <v>0</v>
      </c>
      <c r="G238" s="113">
        <v>0</v>
      </c>
      <c r="H238" s="113">
        <v>0</v>
      </c>
      <c r="I238" s="113">
        <v>0</v>
      </c>
    </row>
    <row r="239" spans="1:9">
      <c r="A239" s="111"/>
      <c r="B239" s="111"/>
      <c r="C239" s="111"/>
      <c r="D239" s="111"/>
      <c r="E239" s="112" t="s">
        <v>60</v>
      </c>
      <c r="F239" s="113">
        <v>0</v>
      </c>
      <c r="G239" s="113">
        <v>0</v>
      </c>
      <c r="H239" s="113">
        <v>1861</v>
      </c>
      <c r="I239" s="113">
        <v>1861</v>
      </c>
    </row>
    <row r="240" spans="1:9">
      <c r="A240" s="114"/>
      <c r="B240" s="114"/>
      <c r="C240" s="114"/>
      <c r="D240" s="114"/>
      <c r="E240" s="112" t="s">
        <v>61</v>
      </c>
      <c r="F240" s="113">
        <v>0</v>
      </c>
      <c r="G240" s="113">
        <v>0</v>
      </c>
      <c r="H240" s="113">
        <v>1861</v>
      </c>
      <c r="I240" s="113">
        <v>1861</v>
      </c>
    </row>
    <row r="241" spans="1:9">
      <c r="A241" s="108" t="s">
        <v>118</v>
      </c>
      <c r="B241" s="108" t="s">
        <v>118</v>
      </c>
      <c r="C241" s="108" t="s">
        <v>119</v>
      </c>
      <c r="D241" s="108" t="s">
        <v>128</v>
      </c>
      <c r="E241" s="112" t="s">
        <v>59</v>
      </c>
      <c r="F241" s="113">
        <v>0</v>
      </c>
      <c r="G241" s="113">
        <v>20000</v>
      </c>
      <c r="H241" s="113">
        <v>0</v>
      </c>
      <c r="I241" s="113">
        <v>20000</v>
      </c>
    </row>
    <row r="242" spans="1:9">
      <c r="A242" s="111"/>
      <c r="B242" s="111"/>
      <c r="C242" s="111"/>
      <c r="D242" s="111"/>
      <c r="E242" s="112" t="s">
        <v>60</v>
      </c>
      <c r="F242" s="113">
        <v>3684</v>
      </c>
      <c r="G242" s="113">
        <v>0</v>
      </c>
      <c r="H242" s="113">
        <v>0</v>
      </c>
      <c r="I242" s="113">
        <v>3684</v>
      </c>
    </row>
    <row r="243" spans="1:9">
      <c r="A243" s="114"/>
      <c r="B243" s="114"/>
      <c r="C243" s="114"/>
      <c r="D243" s="114"/>
      <c r="E243" s="115" t="s">
        <v>61</v>
      </c>
      <c r="F243" s="116">
        <v>3684</v>
      </c>
      <c r="G243" s="116">
        <v>-20000</v>
      </c>
      <c r="H243" s="116">
        <v>0</v>
      </c>
      <c r="I243" s="116">
        <v>-16316</v>
      </c>
    </row>
    <row r="244" spans="1:9">
      <c r="A244" s="108" t="s">
        <v>118</v>
      </c>
      <c r="B244" s="108" t="s">
        <v>118</v>
      </c>
      <c r="C244" s="108" t="s">
        <v>119</v>
      </c>
      <c r="D244" s="108" t="s">
        <v>129</v>
      </c>
      <c r="E244" s="112" t="s">
        <v>59</v>
      </c>
      <c r="F244" s="113">
        <v>150000</v>
      </c>
      <c r="G244" s="113">
        <v>0</v>
      </c>
      <c r="H244" s="113">
        <v>0</v>
      </c>
      <c r="I244" s="113">
        <v>150000</v>
      </c>
    </row>
    <row r="245" spans="1:9">
      <c r="A245" s="111"/>
      <c r="B245" s="111"/>
      <c r="C245" s="111"/>
      <c r="D245" s="111"/>
      <c r="E245" s="112" t="s">
        <v>60</v>
      </c>
      <c r="F245" s="113">
        <v>0</v>
      </c>
      <c r="G245" s="113">
        <v>0</v>
      </c>
      <c r="H245" s="113">
        <v>0</v>
      </c>
      <c r="I245" s="113">
        <v>0</v>
      </c>
    </row>
    <row r="246" spans="1:9">
      <c r="A246" s="114"/>
      <c r="B246" s="114"/>
      <c r="C246" s="114"/>
      <c r="D246" s="114"/>
      <c r="E246" s="112" t="s">
        <v>61</v>
      </c>
      <c r="F246" s="113">
        <v>-150000</v>
      </c>
      <c r="G246" s="113">
        <v>0</v>
      </c>
      <c r="H246" s="113">
        <v>0</v>
      </c>
      <c r="I246" s="113">
        <v>-150000</v>
      </c>
    </row>
    <row r="247" spans="1:9">
      <c r="A247" s="108" t="s">
        <v>118</v>
      </c>
      <c r="B247" s="108" t="s">
        <v>118</v>
      </c>
      <c r="C247" s="108" t="s">
        <v>119</v>
      </c>
      <c r="D247" s="108" t="s">
        <v>130</v>
      </c>
      <c r="E247" s="112" t="s">
        <v>59</v>
      </c>
      <c r="F247" s="113">
        <v>0</v>
      </c>
      <c r="G247" s="113">
        <v>0</v>
      </c>
      <c r="H247" s="113">
        <v>20000</v>
      </c>
      <c r="I247" s="113">
        <v>20000</v>
      </c>
    </row>
    <row r="248" spans="1:9">
      <c r="A248" s="111"/>
      <c r="B248" s="111"/>
      <c r="C248" s="111"/>
      <c r="D248" s="111"/>
      <c r="E248" s="112" t="s">
        <v>60</v>
      </c>
      <c r="F248" s="113">
        <v>0</v>
      </c>
      <c r="G248" s="113">
        <v>0</v>
      </c>
      <c r="H248" s="113">
        <v>620</v>
      </c>
      <c r="I248" s="113">
        <v>620</v>
      </c>
    </row>
    <row r="249" spans="1:9">
      <c r="A249" s="114"/>
      <c r="B249" s="114"/>
      <c r="C249" s="114"/>
      <c r="D249" s="114"/>
      <c r="E249" s="115" t="s">
        <v>61</v>
      </c>
      <c r="F249" s="116">
        <v>0</v>
      </c>
      <c r="G249" s="116">
        <v>0</v>
      </c>
      <c r="H249" s="116">
        <v>-19380</v>
      </c>
      <c r="I249" s="116">
        <v>-19380</v>
      </c>
    </row>
    <row r="250" spans="1:9">
      <c r="A250" s="108" t="s">
        <v>118</v>
      </c>
      <c r="B250" s="108" t="s">
        <v>118</v>
      </c>
      <c r="C250" s="108" t="s">
        <v>119</v>
      </c>
      <c r="D250" s="108" t="s">
        <v>131</v>
      </c>
      <c r="E250" s="112" t="s">
        <v>59</v>
      </c>
      <c r="F250" s="113">
        <v>0</v>
      </c>
      <c r="G250" s="113">
        <v>0</v>
      </c>
      <c r="H250" s="113">
        <v>0</v>
      </c>
      <c r="I250" s="113">
        <v>0</v>
      </c>
    </row>
    <row r="251" spans="1:9">
      <c r="A251" s="111"/>
      <c r="B251" s="111"/>
      <c r="C251" s="111"/>
      <c r="D251" s="111"/>
      <c r="E251" s="112" t="s">
        <v>60</v>
      </c>
      <c r="F251" s="113">
        <v>775</v>
      </c>
      <c r="G251" s="113">
        <v>0</v>
      </c>
      <c r="H251" s="113">
        <v>0</v>
      </c>
      <c r="I251" s="113">
        <v>775</v>
      </c>
    </row>
    <row r="252" spans="1:9">
      <c r="A252" s="114"/>
      <c r="B252" s="114"/>
      <c r="C252" s="114"/>
      <c r="D252" s="114"/>
      <c r="E252" s="112" t="s">
        <v>61</v>
      </c>
      <c r="F252" s="113">
        <v>775</v>
      </c>
      <c r="G252" s="113">
        <v>0</v>
      </c>
      <c r="H252" s="113">
        <v>0</v>
      </c>
      <c r="I252" s="113">
        <v>775</v>
      </c>
    </row>
    <row r="253" spans="1:9">
      <c r="A253" s="108" t="s">
        <v>118</v>
      </c>
      <c r="B253" s="108" t="s">
        <v>118</v>
      </c>
      <c r="C253" s="108" t="s">
        <v>119</v>
      </c>
      <c r="D253" s="108" t="s">
        <v>132</v>
      </c>
      <c r="E253" s="112" t="s">
        <v>59</v>
      </c>
      <c r="F253" s="113">
        <v>0</v>
      </c>
      <c r="G253" s="113">
        <v>0</v>
      </c>
      <c r="H253" s="113">
        <v>0</v>
      </c>
      <c r="I253" s="113">
        <v>0</v>
      </c>
    </row>
    <row r="254" spans="1:9">
      <c r="A254" s="111"/>
      <c r="B254" s="111"/>
      <c r="C254" s="111"/>
      <c r="D254" s="111"/>
      <c r="E254" s="112" t="s">
        <v>60</v>
      </c>
      <c r="F254" s="113">
        <v>24625</v>
      </c>
      <c r="G254" s="113">
        <v>0</v>
      </c>
      <c r="H254" s="113">
        <v>0</v>
      </c>
      <c r="I254" s="113">
        <v>24625</v>
      </c>
    </row>
    <row r="255" spans="1:9">
      <c r="A255" s="114"/>
      <c r="B255" s="114"/>
      <c r="C255" s="114"/>
      <c r="D255" s="114"/>
      <c r="E255" s="115" t="s">
        <v>61</v>
      </c>
      <c r="F255" s="116">
        <v>24625</v>
      </c>
      <c r="G255" s="116">
        <v>0</v>
      </c>
      <c r="H255" s="116">
        <v>0</v>
      </c>
      <c r="I255" s="116">
        <v>24625</v>
      </c>
    </row>
    <row r="256" spans="1:9">
      <c r="A256" s="108" t="s">
        <v>118</v>
      </c>
      <c r="B256" s="108" t="s">
        <v>118</v>
      </c>
      <c r="C256" s="108" t="s">
        <v>119</v>
      </c>
      <c r="D256" s="108" t="s">
        <v>133</v>
      </c>
      <c r="E256" s="112" t="s">
        <v>59</v>
      </c>
      <c r="F256" s="113">
        <v>0</v>
      </c>
      <c r="G256" s="113">
        <v>0</v>
      </c>
      <c r="H256" s="113">
        <v>0</v>
      </c>
      <c r="I256" s="113">
        <v>0</v>
      </c>
    </row>
    <row r="257" spans="1:9">
      <c r="A257" s="111"/>
      <c r="B257" s="111"/>
      <c r="C257" s="111"/>
      <c r="D257" s="111"/>
      <c r="E257" s="112" t="s">
        <v>60</v>
      </c>
      <c r="F257" s="113">
        <v>3952</v>
      </c>
      <c r="G257" s="113">
        <v>0</v>
      </c>
      <c r="H257" s="113">
        <v>0</v>
      </c>
      <c r="I257" s="113">
        <v>3952</v>
      </c>
    </row>
    <row r="258" spans="1:9">
      <c r="A258" s="114"/>
      <c r="B258" s="114"/>
      <c r="C258" s="114"/>
      <c r="D258" s="114"/>
      <c r="E258" s="112" t="s">
        <v>61</v>
      </c>
      <c r="F258" s="113">
        <v>3952</v>
      </c>
      <c r="G258" s="113">
        <v>0</v>
      </c>
      <c r="H258" s="113">
        <v>0</v>
      </c>
      <c r="I258" s="113">
        <v>3952</v>
      </c>
    </row>
    <row r="259" spans="1:9">
      <c r="A259" s="108" t="s">
        <v>118</v>
      </c>
      <c r="B259" s="108" t="s">
        <v>118</v>
      </c>
      <c r="C259" s="108" t="s">
        <v>119</v>
      </c>
      <c r="D259" s="108" t="s">
        <v>134</v>
      </c>
      <c r="E259" s="112" t="s">
        <v>59</v>
      </c>
      <c r="F259" s="113">
        <v>0</v>
      </c>
      <c r="G259" s="113">
        <v>0</v>
      </c>
      <c r="H259" s="113">
        <v>0</v>
      </c>
      <c r="I259" s="113">
        <v>0</v>
      </c>
    </row>
    <row r="260" spans="1:9">
      <c r="A260" s="111"/>
      <c r="B260" s="111"/>
      <c r="C260" s="111"/>
      <c r="D260" s="111"/>
      <c r="E260" s="112" t="s">
        <v>60</v>
      </c>
      <c r="F260" s="113">
        <v>642</v>
      </c>
      <c r="G260" s="113">
        <v>0</v>
      </c>
      <c r="H260" s="113">
        <v>0</v>
      </c>
      <c r="I260" s="113">
        <v>642</v>
      </c>
    </row>
    <row r="261" spans="1:9">
      <c r="A261" s="114"/>
      <c r="B261" s="114"/>
      <c r="C261" s="114"/>
      <c r="D261" s="114"/>
      <c r="E261" s="115" t="s">
        <v>61</v>
      </c>
      <c r="F261" s="116">
        <v>642</v>
      </c>
      <c r="G261" s="116">
        <v>0</v>
      </c>
      <c r="H261" s="116">
        <v>0</v>
      </c>
      <c r="I261" s="116">
        <v>642</v>
      </c>
    </row>
    <row r="262" spans="1:9">
      <c r="A262" s="108" t="s">
        <v>118</v>
      </c>
      <c r="B262" s="108" t="s">
        <v>118</v>
      </c>
      <c r="C262" s="108" t="s">
        <v>119</v>
      </c>
      <c r="D262" s="108" t="s">
        <v>62</v>
      </c>
      <c r="E262" s="112" t="s">
        <v>59</v>
      </c>
      <c r="F262" s="113">
        <v>150000</v>
      </c>
      <c r="G262" s="113">
        <v>20000</v>
      </c>
      <c r="H262" s="113">
        <v>20000</v>
      </c>
      <c r="I262" s="113">
        <v>190000</v>
      </c>
    </row>
    <row r="263" spans="1:9">
      <c r="A263" s="111"/>
      <c r="B263" s="111"/>
      <c r="C263" s="111"/>
      <c r="D263" s="111"/>
      <c r="E263" s="112" t="s">
        <v>60</v>
      </c>
      <c r="F263" s="113">
        <v>97713</v>
      </c>
      <c r="G263" s="113">
        <v>19456</v>
      </c>
      <c r="H263" s="113">
        <v>22205</v>
      </c>
      <c r="I263" s="113">
        <v>139374</v>
      </c>
    </row>
    <row r="264" spans="1:9">
      <c r="A264" s="114"/>
      <c r="B264" s="114"/>
      <c r="C264" s="114"/>
      <c r="D264" s="114"/>
      <c r="E264" s="112" t="s">
        <v>61</v>
      </c>
      <c r="F264" s="113">
        <v>-52287</v>
      </c>
      <c r="G264" s="113">
        <v>-544</v>
      </c>
      <c r="H264" s="113">
        <v>2205</v>
      </c>
      <c r="I264" s="113">
        <v>-50626</v>
      </c>
    </row>
    <row r="265" spans="1:9">
      <c r="A265" s="108" t="s">
        <v>118</v>
      </c>
      <c r="B265" s="108" t="s">
        <v>118</v>
      </c>
      <c r="C265" s="108" t="s">
        <v>135</v>
      </c>
      <c r="D265" s="108" t="s">
        <v>136</v>
      </c>
      <c r="E265" s="112" t="s">
        <v>59</v>
      </c>
      <c r="F265" s="113">
        <v>0</v>
      </c>
      <c r="G265" s="113">
        <v>28800000</v>
      </c>
      <c r="H265" s="113">
        <v>0</v>
      </c>
      <c r="I265" s="113">
        <v>28800000</v>
      </c>
    </row>
    <row r="266" spans="1:9">
      <c r="A266" s="111"/>
      <c r="B266" s="111"/>
      <c r="C266" s="111"/>
      <c r="D266" s="111"/>
      <c r="E266" s="112" t="s">
        <v>60</v>
      </c>
      <c r="F266" s="113">
        <v>0</v>
      </c>
      <c r="G266" s="113">
        <v>26848500</v>
      </c>
      <c r="H266" s="113">
        <v>0</v>
      </c>
      <c r="I266" s="113">
        <v>26848500</v>
      </c>
    </row>
    <row r="267" spans="1:9">
      <c r="A267" s="114"/>
      <c r="B267" s="114"/>
      <c r="C267" s="114"/>
      <c r="D267" s="114"/>
      <c r="E267" s="115" t="s">
        <v>61</v>
      </c>
      <c r="F267" s="116">
        <v>0</v>
      </c>
      <c r="G267" s="116">
        <v>-1951500</v>
      </c>
      <c r="H267" s="116">
        <v>0</v>
      </c>
      <c r="I267" s="116">
        <v>-1951500</v>
      </c>
    </row>
    <row r="268" spans="1:9">
      <c r="A268" s="108" t="s">
        <v>118</v>
      </c>
      <c r="B268" s="108" t="s">
        <v>118</v>
      </c>
      <c r="C268" s="108" t="s">
        <v>135</v>
      </c>
      <c r="D268" s="108" t="s">
        <v>135</v>
      </c>
      <c r="E268" s="112" t="s">
        <v>59</v>
      </c>
      <c r="F268" s="113">
        <v>0</v>
      </c>
      <c r="G268" s="113">
        <v>1630000</v>
      </c>
      <c r="H268" s="113">
        <v>0</v>
      </c>
      <c r="I268" s="113">
        <v>1630000</v>
      </c>
    </row>
    <row r="269" spans="1:9">
      <c r="A269" s="111"/>
      <c r="B269" s="111"/>
      <c r="C269" s="111"/>
      <c r="D269" s="111"/>
      <c r="E269" s="112" t="s">
        <v>60</v>
      </c>
      <c r="F269" s="113">
        <v>4</v>
      </c>
      <c r="G269" s="113">
        <v>6610825</v>
      </c>
      <c r="H269" s="113">
        <v>0</v>
      </c>
      <c r="I269" s="113">
        <v>6610829</v>
      </c>
    </row>
    <row r="270" spans="1:9">
      <c r="A270" s="114"/>
      <c r="B270" s="114"/>
      <c r="C270" s="114"/>
      <c r="D270" s="114"/>
      <c r="E270" s="112" t="s">
        <v>61</v>
      </c>
      <c r="F270" s="113">
        <v>4</v>
      </c>
      <c r="G270" s="113">
        <v>4980825</v>
      </c>
      <c r="H270" s="113">
        <v>0</v>
      </c>
      <c r="I270" s="113">
        <v>4980829</v>
      </c>
    </row>
    <row r="271" spans="1:9">
      <c r="A271" s="108" t="s">
        <v>118</v>
      </c>
      <c r="B271" s="108" t="s">
        <v>118</v>
      </c>
      <c r="C271" s="108" t="s">
        <v>135</v>
      </c>
      <c r="D271" s="108" t="s">
        <v>62</v>
      </c>
      <c r="E271" s="112" t="s">
        <v>59</v>
      </c>
      <c r="F271" s="113">
        <v>0</v>
      </c>
      <c r="G271" s="113">
        <v>30430000</v>
      </c>
      <c r="H271" s="113">
        <v>0</v>
      </c>
      <c r="I271" s="113">
        <v>30430000</v>
      </c>
    </row>
    <row r="272" spans="1:9">
      <c r="A272" s="111"/>
      <c r="B272" s="111"/>
      <c r="C272" s="111"/>
      <c r="D272" s="111"/>
      <c r="E272" s="112" t="s">
        <v>60</v>
      </c>
      <c r="F272" s="113">
        <v>4</v>
      </c>
      <c r="G272" s="113">
        <v>33459325</v>
      </c>
      <c r="H272" s="113">
        <v>0</v>
      </c>
      <c r="I272" s="113">
        <v>33459329</v>
      </c>
    </row>
    <row r="273" spans="1:9">
      <c r="A273" s="114"/>
      <c r="B273" s="114"/>
      <c r="C273" s="114"/>
      <c r="D273" s="114"/>
      <c r="E273" s="115" t="s">
        <v>61</v>
      </c>
      <c r="F273" s="116">
        <v>4</v>
      </c>
      <c r="G273" s="116">
        <v>3029325</v>
      </c>
      <c r="H273" s="116">
        <v>0</v>
      </c>
      <c r="I273" s="116">
        <v>3029329</v>
      </c>
    </row>
    <row r="274" spans="1:9">
      <c r="A274" s="108" t="s">
        <v>118</v>
      </c>
      <c r="B274" s="108" t="s">
        <v>118</v>
      </c>
      <c r="C274" s="108" t="s">
        <v>62</v>
      </c>
      <c r="D274" s="108" t="s">
        <v>62</v>
      </c>
      <c r="E274" s="112" t="s">
        <v>59</v>
      </c>
      <c r="F274" s="113">
        <v>150000</v>
      </c>
      <c r="G274" s="113">
        <v>30450000</v>
      </c>
      <c r="H274" s="113">
        <v>20000</v>
      </c>
      <c r="I274" s="113">
        <v>30620000</v>
      </c>
    </row>
    <row r="275" spans="1:9">
      <c r="A275" s="111"/>
      <c r="B275" s="111"/>
      <c r="C275" s="111"/>
      <c r="D275" s="111"/>
      <c r="E275" s="112" t="s">
        <v>60</v>
      </c>
      <c r="F275" s="113">
        <v>97717</v>
      </c>
      <c r="G275" s="113">
        <v>33478781</v>
      </c>
      <c r="H275" s="113">
        <v>22205</v>
      </c>
      <c r="I275" s="113">
        <v>33598703</v>
      </c>
    </row>
    <row r="276" spans="1:9">
      <c r="A276" s="114"/>
      <c r="B276" s="114"/>
      <c r="C276" s="114"/>
      <c r="D276" s="114"/>
      <c r="E276" s="112" t="s">
        <v>61</v>
      </c>
      <c r="F276" s="113">
        <v>-52283</v>
      </c>
      <c r="G276" s="113">
        <v>3028781</v>
      </c>
      <c r="H276" s="113">
        <v>2205</v>
      </c>
      <c r="I276" s="113">
        <v>2978703</v>
      </c>
    </row>
    <row r="277" spans="1:9">
      <c r="A277" s="108" t="s">
        <v>118</v>
      </c>
      <c r="B277" s="108" t="s">
        <v>62</v>
      </c>
      <c r="C277" s="108" t="s">
        <v>62</v>
      </c>
      <c r="D277" s="108" t="s">
        <v>62</v>
      </c>
      <c r="E277" s="112" t="s">
        <v>59</v>
      </c>
      <c r="F277" s="113">
        <v>150000</v>
      </c>
      <c r="G277" s="113">
        <v>30450000</v>
      </c>
      <c r="H277" s="113">
        <v>20000</v>
      </c>
      <c r="I277" s="113">
        <v>30620000</v>
      </c>
    </row>
    <row r="278" spans="1:9">
      <c r="A278" s="111"/>
      <c r="B278" s="111"/>
      <c r="C278" s="111"/>
      <c r="D278" s="111"/>
      <c r="E278" s="112" t="s">
        <v>60</v>
      </c>
      <c r="F278" s="113">
        <v>97717</v>
      </c>
      <c r="G278" s="113">
        <v>33478781</v>
      </c>
      <c r="H278" s="113">
        <v>22205</v>
      </c>
      <c r="I278" s="113">
        <v>33598703</v>
      </c>
    </row>
    <row r="279" spans="1:9">
      <c r="A279" s="114"/>
      <c r="B279" s="114"/>
      <c r="C279" s="114"/>
      <c r="D279" s="114"/>
      <c r="E279" s="115" t="s">
        <v>61</v>
      </c>
      <c r="F279" s="116">
        <v>-52283</v>
      </c>
      <c r="G279" s="116">
        <v>3028781</v>
      </c>
      <c r="H279" s="116">
        <v>2205</v>
      </c>
      <c r="I279" s="116">
        <v>2978703</v>
      </c>
    </row>
    <row r="280" spans="1:9">
      <c r="A280" s="117" t="s">
        <v>137</v>
      </c>
      <c r="B280" s="118"/>
      <c r="C280" s="118"/>
      <c r="D280" s="119"/>
      <c r="E280" s="120" t="s">
        <v>59</v>
      </c>
      <c r="F280" s="121">
        <v>1387891783</v>
      </c>
      <c r="G280" s="121">
        <v>155706320</v>
      </c>
      <c r="H280" s="121">
        <v>90422799</v>
      </c>
      <c r="I280" s="121">
        <v>1634020902</v>
      </c>
    </row>
    <row r="281" spans="1:9">
      <c r="A281" s="122"/>
      <c r="B281" s="123"/>
      <c r="C281" s="123"/>
      <c r="D281" s="124"/>
      <c r="E281" s="106" t="s">
        <v>60</v>
      </c>
      <c r="F281" s="125">
        <v>1387839500</v>
      </c>
      <c r="G281" s="125">
        <v>152745626</v>
      </c>
      <c r="H281" s="125">
        <v>89327904</v>
      </c>
      <c r="I281" s="125">
        <v>1629913030</v>
      </c>
    </row>
    <row r="282" spans="1:9">
      <c r="A282" s="126"/>
      <c r="B282" s="127"/>
      <c r="C282" s="127"/>
      <c r="D282" s="128"/>
      <c r="E282" s="106" t="s">
        <v>61</v>
      </c>
      <c r="F282" s="125">
        <v>-52283</v>
      </c>
      <c r="G282" s="125">
        <v>-2960694</v>
      </c>
      <c r="H282" s="125">
        <v>-1094895</v>
      </c>
      <c r="I282" s="125">
        <v>-4107872</v>
      </c>
    </row>
  </sheetData>
  <mergeCells count="376">
    <mergeCell ref="A280:D282"/>
    <mergeCell ref="A274:A276"/>
    <mergeCell ref="B274:B276"/>
    <mergeCell ref="C274:C276"/>
    <mergeCell ref="D274:D276"/>
    <mergeCell ref="A277:A279"/>
    <mergeCell ref="B277:B279"/>
    <mergeCell ref="C277:C279"/>
    <mergeCell ref="D277:D279"/>
    <mergeCell ref="A268:A270"/>
    <mergeCell ref="B268:B270"/>
    <mergeCell ref="C268:C270"/>
    <mergeCell ref="D268:D270"/>
    <mergeCell ref="A271:A273"/>
    <mergeCell ref="B271:B273"/>
    <mergeCell ref="C271:C273"/>
    <mergeCell ref="D271:D273"/>
    <mergeCell ref="A262:A264"/>
    <mergeCell ref="B262:B264"/>
    <mergeCell ref="C262:C264"/>
    <mergeCell ref="D262:D264"/>
    <mergeCell ref="A265:A267"/>
    <mergeCell ref="B265:B267"/>
    <mergeCell ref="C265:C267"/>
    <mergeCell ref="D265:D267"/>
    <mergeCell ref="A256:A258"/>
    <mergeCell ref="B256:B258"/>
    <mergeCell ref="C256:C258"/>
    <mergeCell ref="D256:D258"/>
    <mergeCell ref="A259:A261"/>
    <mergeCell ref="B259:B261"/>
    <mergeCell ref="C259:C261"/>
    <mergeCell ref="D259:D261"/>
    <mergeCell ref="A250:A252"/>
    <mergeCell ref="B250:B252"/>
    <mergeCell ref="C250:C252"/>
    <mergeCell ref="D250:D252"/>
    <mergeCell ref="A253:A255"/>
    <mergeCell ref="B253:B255"/>
    <mergeCell ref="C253:C255"/>
    <mergeCell ref="D253:D255"/>
    <mergeCell ref="A244:A246"/>
    <mergeCell ref="B244:B246"/>
    <mergeCell ref="C244:C246"/>
    <mergeCell ref="D244:D246"/>
    <mergeCell ref="A247:A249"/>
    <mergeCell ref="B247:B249"/>
    <mergeCell ref="C247:C249"/>
    <mergeCell ref="D247:D249"/>
    <mergeCell ref="A238:A240"/>
    <mergeCell ref="B238:B240"/>
    <mergeCell ref="C238:C240"/>
    <mergeCell ref="D238:D240"/>
    <mergeCell ref="A241:A243"/>
    <mergeCell ref="B241:B243"/>
    <mergeCell ref="C241:C243"/>
    <mergeCell ref="D241:D243"/>
    <mergeCell ref="A232:A234"/>
    <mergeCell ref="B232:B234"/>
    <mergeCell ref="C232:C234"/>
    <mergeCell ref="D232:D234"/>
    <mergeCell ref="A235:A237"/>
    <mergeCell ref="B235:B237"/>
    <mergeCell ref="C235:C237"/>
    <mergeCell ref="D235:D237"/>
    <mergeCell ref="A226:A228"/>
    <mergeCell ref="B226:B228"/>
    <mergeCell ref="C226:C228"/>
    <mergeCell ref="D226:D228"/>
    <mergeCell ref="A229:A231"/>
    <mergeCell ref="B229:B231"/>
    <mergeCell ref="C229:C231"/>
    <mergeCell ref="D229:D231"/>
    <mergeCell ref="A220:A222"/>
    <mergeCell ref="B220:B222"/>
    <mergeCell ref="C220:C222"/>
    <mergeCell ref="D220:D222"/>
    <mergeCell ref="A223:A225"/>
    <mergeCell ref="B223:B225"/>
    <mergeCell ref="C223:C225"/>
    <mergeCell ref="D223:D225"/>
    <mergeCell ref="A214:A216"/>
    <mergeCell ref="B214:B216"/>
    <mergeCell ref="C214:C216"/>
    <mergeCell ref="D214:D216"/>
    <mergeCell ref="A217:A219"/>
    <mergeCell ref="B217:B219"/>
    <mergeCell ref="C217:C219"/>
    <mergeCell ref="D217:D219"/>
    <mergeCell ref="A208:A210"/>
    <mergeCell ref="B208:B210"/>
    <mergeCell ref="C208:C210"/>
    <mergeCell ref="D208:D210"/>
    <mergeCell ref="A211:A213"/>
    <mergeCell ref="B211:B213"/>
    <mergeCell ref="C211:C213"/>
    <mergeCell ref="D211:D213"/>
    <mergeCell ref="A202:A204"/>
    <mergeCell ref="B202:B204"/>
    <mergeCell ref="C202:C204"/>
    <mergeCell ref="D202:D204"/>
    <mergeCell ref="A205:A207"/>
    <mergeCell ref="B205:B207"/>
    <mergeCell ref="C205:C207"/>
    <mergeCell ref="D205:D207"/>
    <mergeCell ref="A196:A198"/>
    <mergeCell ref="B196:B198"/>
    <mergeCell ref="C196:C198"/>
    <mergeCell ref="D196:D198"/>
    <mergeCell ref="A199:A201"/>
    <mergeCell ref="B199:B201"/>
    <mergeCell ref="C199:C201"/>
    <mergeCell ref="D199:D201"/>
    <mergeCell ref="A190:A192"/>
    <mergeCell ref="B190:B192"/>
    <mergeCell ref="C190:C192"/>
    <mergeCell ref="D190:D192"/>
    <mergeCell ref="A193:A195"/>
    <mergeCell ref="B193:B195"/>
    <mergeCell ref="C193:C195"/>
    <mergeCell ref="D193:D195"/>
    <mergeCell ref="A184:A186"/>
    <mergeCell ref="B184:B186"/>
    <mergeCell ref="C184:C186"/>
    <mergeCell ref="D184:D186"/>
    <mergeCell ref="A187:A189"/>
    <mergeCell ref="B187:B189"/>
    <mergeCell ref="C187:C189"/>
    <mergeCell ref="D187:D189"/>
    <mergeCell ref="A178:A180"/>
    <mergeCell ref="B178:B180"/>
    <mergeCell ref="C178:C180"/>
    <mergeCell ref="D178:D180"/>
    <mergeCell ref="A181:A183"/>
    <mergeCell ref="B181:B183"/>
    <mergeCell ref="C181:C183"/>
    <mergeCell ref="D181:D183"/>
    <mergeCell ref="A172:A174"/>
    <mergeCell ref="B172:B174"/>
    <mergeCell ref="C172:C174"/>
    <mergeCell ref="D172:D174"/>
    <mergeCell ref="A175:A177"/>
    <mergeCell ref="B175:B177"/>
    <mergeCell ref="C175:C177"/>
    <mergeCell ref="D175:D177"/>
    <mergeCell ref="A166:A168"/>
    <mergeCell ref="B166:B168"/>
    <mergeCell ref="C166:C168"/>
    <mergeCell ref="D166:D168"/>
    <mergeCell ref="A169:A171"/>
    <mergeCell ref="B169:B171"/>
    <mergeCell ref="C169:C171"/>
    <mergeCell ref="D169:D171"/>
    <mergeCell ref="A160:A162"/>
    <mergeCell ref="B160:B162"/>
    <mergeCell ref="C160:C162"/>
    <mergeCell ref="D160:D162"/>
    <mergeCell ref="A163:A165"/>
    <mergeCell ref="B163:B165"/>
    <mergeCell ref="C163:C165"/>
    <mergeCell ref="D163:D165"/>
    <mergeCell ref="A154:A156"/>
    <mergeCell ref="B154:B156"/>
    <mergeCell ref="C154:C156"/>
    <mergeCell ref="D154:D156"/>
    <mergeCell ref="A157:A159"/>
    <mergeCell ref="B157:B159"/>
    <mergeCell ref="C157:C159"/>
    <mergeCell ref="D157:D159"/>
    <mergeCell ref="A148:A150"/>
    <mergeCell ref="B148:B150"/>
    <mergeCell ref="C148:C150"/>
    <mergeCell ref="D148:D150"/>
    <mergeCell ref="A151:A153"/>
    <mergeCell ref="B151:B153"/>
    <mergeCell ref="C151:C153"/>
    <mergeCell ref="D151:D153"/>
    <mergeCell ref="A142:A144"/>
    <mergeCell ref="B142:B144"/>
    <mergeCell ref="C142:C144"/>
    <mergeCell ref="D142:D144"/>
    <mergeCell ref="A145:A147"/>
    <mergeCell ref="B145:B147"/>
    <mergeCell ref="C145:C147"/>
    <mergeCell ref="D145:D147"/>
    <mergeCell ref="A136:A138"/>
    <mergeCell ref="B136:B138"/>
    <mergeCell ref="C136:C138"/>
    <mergeCell ref="D136:D138"/>
    <mergeCell ref="A139:A141"/>
    <mergeCell ref="B139:B141"/>
    <mergeCell ref="C139:C141"/>
    <mergeCell ref="D139:D141"/>
    <mergeCell ref="A130:A132"/>
    <mergeCell ref="B130:B132"/>
    <mergeCell ref="C130:C132"/>
    <mergeCell ref="D130:D132"/>
    <mergeCell ref="A133:A135"/>
    <mergeCell ref="B133:B135"/>
    <mergeCell ref="C133:C135"/>
    <mergeCell ref="D133:D135"/>
    <mergeCell ref="A124:A126"/>
    <mergeCell ref="B124:B126"/>
    <mergeCell ref="C124:C126"/>
    <mergeCell ref="D124:D126"/>
    <mergeCell ref="A127:A129"/>
    <mergeCell ref="B127:B129"/>
    <mergeCell ref="C127:C129"/>
    <mergeCell ref="D127:D129"/>
    <mergeCell ref="A118:A120"/>
    <mergeCell ref="B118:B120"/>
    <mergeCell ref="C118:C120"/>
    <mergeCell ref="D118:D120"/>
    <mergeCell ref="A121:A123"/>
    <mergeCell ref="B121:B123"/>
    <mergeCell ref="C121:C123"/>
    <mergeCell ref="D121:D123"/>
    <mergeCell ref="A112:A114"/>
    <mergeCell ref="B112:B114"/>
    <mergeCell ref="C112:C114"/>
    <mergeCell ref="D112:D114"/>
    <mergeCell ref="A115:A117"/>
    <mergeCell ref="B115:B117"/>
    <mergeCell ref="C115:C117"/>
    <mergeCell ref="D115:D117"/>
    <mergeCell ref="A106:A108"/>
    <mergeCell ref="B106:B108"/>
    <mergeCell ref="C106:C108"/>
    <mergeCell ref="D106:D108"/>
    <mergeCell ref="A109:A111"/>
    <mergeCell ref="B109:B111"/>
    <mergeCell ref="C109:C111"/>
    <mergeCell ref="D109:D111"/>
    <mergeCell ref="A100:A102"/>
    <mergeCell ref="B100:B102"/>
    <mergeCell ref="C100:C102"/>
    <mergeCell ref="D100:D102"/>
    <mergeCell ref="A103:A105"/>
    <mergeCell ref="B103:B105"/>
    <mergeCell ref="C103:C105"/>
    <mergeCell ref="D103:D105"/>
    <mergeCell ref="A94:A96"/>
    <mergeCell ref="B94:B96"/>
    <mergeCell ref="C94:C96"/>
    <mergeCell ref="D94:D96"/>
    <mergeCell ref="A97:A99"/>
    <mergeCell ref="B97:B99"/>
    <mergeCell ref="C97:C99"/>
    <mergeCell ref="D97:D99"/>
    <mergeCell ref="A88:A90"/>
    <mergeCell ref="B88:B90"/>
    <mergeCell ref="C88:C90"/>
    <mergeCell ref="D88:D90"/>
    <mergeCell ref="A91:A93"/>
    <mergeCell ref="B91:B93"/>
    <mergeCell ref="C91:C93"/>
    <mergeCell ref="D91:D93"/>
    <mergeCell ref="A82:A84"/>
    <mergeCell ref="B82:B84"/>
    <mergeCell ref="C82:C84"/>
    <mergeCell ref="D82:D84"/>
    <mergeCell ref="A85:A87"/>
    <mergeCell ref="B85:B87"/>
    <mergeCell ref="C85:C87"/>
    <mergeCell ref="D85:D87"/>
    <mergeCell ref="A76:A78"/>
    <mergeCell ref="B76:B78"/>
    <mergeCell ref="C76:C78"/>
    <mergeCell ref="D76:D78"/>
    <mergeCell ref="A79:A81"/>
    <mergeCell ref="B79:B81"/>
    <mergeCell ref="C79:C81"/>
    <mergeCell ref="D79:D81"/>
    <mergeCell ref="A70:A72"/>
    <mergeCell ref="B70:B72"/>
    <mergeCell ref="C70:C72"/>
    <mergeCell ref="D70:D72"/>
    <mergeCell ref="A73:A75"/>
    <mergeCell ref="B73:B75"/>
    <mergeCell ref="C73:C75"/>
    <mergeCell ref="D73:D75"/>
    <mergeCell ref="A64:A66"/>
    <mergeCell ref="B64:B66"/>
    <mergeCell ref="C64:C66"/>
    <mergeCell ref="D64:D66"/>
    <mergeCell ref="A67:A69"/>
    <mergeCell ref="B67:B69"/>
    <mergeCell ref="C67:C69"/>
    <mergeCell ref="D67:D69"/>
    <mergeCell ref="A58:A60"/>
    <mergeCell ref="B58:B60"/>
    <mergeCell ref="C58:C60"/>
    <mergeCell ref="D58:D60"/>
    <mergeCell ref="A61:A63"/>
    <mergeCell ref="B61:B63"/>
    <mergeCell ref="C61:C63"/>
    <mergeCell ref="D61:D63"/>
    <mergeCell ref="A52:A54"/>
    <mergeCell ref="B52:B54"/>
    <mergeCell ref="C52:C54"/>
    <mergeCell ref="D52:D54"/>
    <mergeCell ref="A55:A57"/>
    <mergeCell ref="B55:B57"/>
    <mergeCell ref="C55:C57"/>
    <mergeCell ref="D55:D57"/>
    <mergeCell ref="A46:A48"/>
    <mergeCell ref="B46:B48"/>
    <mergeCell ref="C46:C48"/>
    <mergeCell ref="D46:D48"/>
    <mergeCell ref="A49:A51"/>
    <mergeCell ref="B49:B51"/>
    <mergeCell ref="C49:C51"/>
    <mergeCell ref="D49:D51"/>
    <mergeCell ref="A40:A42"/>
    <mergeCell ref="B40:B42"/>
    <mergeCell ref="C40:C42"/>
    <mergeCell ref="D40:D42"/>
    <mergeCell ref="A43:A45"/>
    <mergeCell ref="B43:B45"/>
    <mergeCell ref="C43:C45"/>
    <mergeCell ref="D43:D45"/>
    <mergeCell ref="A34:A36"/>
    <mergeCell ref="B34:B36"/>
    <mergeCell ref="C34:C36"/>
    <mergeCell ref="D34:D36"/>
    <mergeCell ref="A37:A39"/>
    <mergeCell ref="B37:B39"/>
    <mergeCell ref="C37:C39"/>
    <mergeCell ref="D37:D39"/>
    <mergeCell ref="A28:A30"/>
    <mergeCell ref="B28:B30"/>
    <mergeCell ref="C28:C30"/>
    <mergeCell ref="D28:D30"/>
    <mergeCell ref="A31:A33"/>
    <mergeCell ref="B31:B33"/>
    <mergeCell ref="C31:C33"/>
    <mergeCell ref="D31:D33"/>
    <mergeCell ref="A22:A24"/>
    <mergeCell ref="B22:B24"/>
    <mergeCell ref="C22:C24"/>
    <mergeCell ref="D22:D24"/>
    <mergeCell ref="A25:A27"/>
    <mergeCell ref="B25:B27"/>
    <mergeCell ref="C25:C27"/>
    <mergeCell ref="D25:D27"/>
    <mergeCell ref="A16:A18"/>
    <mergeCell ref="B16:B18"/>
    <mergeCell ref="C16:C18"/>
    <mergeCell ref="D16:D18"/>
    <mergeCell ref="A19:A21"/>
    <mergeCell ref="B19:B21"/>
    <mergeCell ref="C19:C21"/>
    <mergeCell ref="D19:D21"/>
    <mergeCell ref="A10:A12"/>
    <mergeCell ref="B10:B12"/>
    <mergeCell ref="C10:C12"/>
    <mergeCell ref="D10:D12"/>
    <mergeCell ref="A13:A15"/>
    <mergeCell ref="B13:B15"/>
    <mergeCell ref="C13:C15"/>
    <mergeCell ref="D13:D15"/>
    <mergeCell ref="I2:I3"/>
    <mergeCell ref="A4:A6"/>
    <mergeCell ref="B4:B6"/>
    <mergeCell ref="C4:C6"/>
    <mergeCell ref="D4:D6"/>
    <mergeCell ref="A7:A9"/>
    <mergeCell ref="B7:B9"/>
    <mergeCell ref="C7:C9"/>
    <mergeCell ref="D7:D9"/>
    <mergeCell ref="B1:H1"/>
    <mergeCell ref="A2:D2"/>
    <mergeCell ref="E2:E3"/>
    <mergeCell ref="F2:F3"/>
    <mergeCell ref="G2:G3"/>
    <mergeCell ref="H2:H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1"/>
  <sheetViews>
    <sheetView topLeftCell="A400" workbookViewId="0">
      <selection activeCell="H419" sqref="H419"/>
    </sheetView>
  </sheetViews>
  <sheetFormatPr defaultRowHeight="16.5"/>
  <cols>
    <col min="1" max="1" width="7.25" customWidth="1"/>
    <col min="2" max="2" width="7.625" customWidth="1"/>
    <col min="3" max="3" width="8.75" customWidth="1"/>
    <col min="4" max="4" width="10.125" customWidth="1"/>
    <col min="5" max="5" width="5.5" customWidth="1"/>
    <col min="6" max="6" width="12" customWidth="1"/>
    <col min="7" max="7" width="0" hidden="1" customWidth="1"/>
    <col min="8" max="8" width="10.75" customWidth="1"/>
    <col min="9" max="9" width="11" customWidth="1"/>
    <col min="10" max="10" width="0" hidden="1" customWidth="1"/>
    <col min="11" max="11" width="12.75" customWidth="1"/>
  </cols>
  <sheetData>
    <row r="1" spans="1:11" ht="30.75" customHeight="1">
      <c r="B1" s="100" t="s">
        <v>138</v>
      </c>
      <c r="C1" s="100"/>
      <c r="D1" s="100"/>
      <c r="E1" s="100"/>
      <c r="F1" s="100"/>
      <c r="G1" s="100"/>
      <c r="H1" s="100"/>
      <c r="I1" s="100"/>
      <c r="K1" s="101" t="s">
        <v>46</v>
      </c>
    </row>
    <row r="2" spans="1:11">
      <c r="A2" s="102" t="s">
        <v>47</v>
      </c>
      <c r="B2" s="103"/>
      <c r="C2" s="103"/>
      <c r="D2" s="104"/>
      <c r="E2" s="105" t="s">
        <v>48</v>
      </c>
      <c r="F2" s="105" t="s">
        <v>139</v>
      </c>
      <c r="G2" s="105" t="s">
        <v>140</v>
      </c>
      <c r="H2" s="105" t="s">
        <v>50</v>
      </c>
      <c r="I2" s="105" t="s">
        <v>51</v>
      </c>
      <c r="J2" s="105" t="s">
        <v>141</v>
      </c>
      <c r="K2" s="105" t="s">
        <v>52</v>
      </c>
    </row>
    <row r="3" spans="1:11">
      <c r="A3" s="106" t="s">
        <v>53</v>
      </c>
      <c r="B3" s="106" t="s">
        <v>54</v>
      </c>
      <c r="C3" s="106" t="s">
        <v>55</v>
      </c>
      <c r="D3" s="106" t="s">
        <v>56</v>
      </c>
      <c r="E3" s="107"/>
      <c r="F3" s="107"/>
      <c r="G3" s="107"/>
      <c r="H3" s="107"/>
      <c r="I3" s="107"/>
      <c r="J3" s="107"/>
      <c r="K3" s="107"/>
    </row>
    <row r="4" spans="1:11">
      <c r="A4" s="129" t="s">
        <v>142</v>
      </c>
      <c r="B4" s="129" t="s">
        <v>65</v>
      </c>
      <c r="C4" s="129" t="s">
        <v>143</v>
      </c>
      <c r="D4" s="129" t="s">
        <v>144</v>
      </c>
      <c r="E4" s="109" t="s">
        <v>59</v>
      </c>
      <c r="F4" s="110">
        <v>576060570</v>
      </c>
      <c r="G4" s="110">
        <v>0</v>
      </c>
      <c r="H4" s="110">
        <v>0</v>
      </c>
      <c r="I4" s="110">
        <v>0</v>
      </c>
      <c r="J4" s="110">
        <v>0</v>
      </c>
      <c r="K4" s="110">
        <v>576060570</v>
      </c>
    </row>
    <row r="5" spans="1:11">
      <c r="A5" s="130"/>
      <c r="B5" s="130"/>
      <c r="C5" s="130"/>
      <c r="D5" s="130"/>
      <c r="E5" s="112" t="s">
        <v>60</v>
      </c>
      <c r="F5" s="113">
        <v>574100520</v>
      </c>
      <c r="G5" s="113">
        <v>0</v>
      </c>
      <c r="H5" s="113">
        <v>0</v>
      </c>
      <c r="I5" s="113">
        <v>0</v>
      </c>
      <c r="J5" s="113">
        <v>0</v>
      </c>
      <c r="K5" s="113">
        <v>574100520</v>
      </c>
    </row>
    <row r="6" spans="1:11">
      <c r="A6" s="130"/>
      <c r="B6" s="130"/>
      <c r="C6" s="130"/>
      <c r="D6" s="131"/>
      <c r="E6" s="112" t="s">
        <v>61</v>
      </c>
      <c r="F6" s="113">
        <v>-1960050</v>
      </c>
      <c r="G6" s="113">
        <v>0</v>
      </c>
      <c r="H6" s="113">
        <v>0</v>
      </c>
      <c r="I6" s="113">
        <v>0</v>
      </c>
      <c r="J6" s="113">
        <v>0</v>
      </c>
      <c r="K6" s="113">
        <v>-1960050</v>
      </c>
    </row>
    <row r="7" spans="1:11">
      <c r="A7" s="132"/>
      <c r="B7" s="132"/>
      <c r="C7" s="132"/>
      <c r="D7" s="129" t="s">
        <v>145</v>
      </c>
      <c r="E7" s="115" t="s">
        <v>59</v>
      </c>
      <c r="F7" s="116">
        <v>16716000</v>
      </c>
      <c r="G7" s="116">
        <v>0</v>
      </c>
      <c r="H7" s="116">
        <v>0</v>
      </c>
      <c r="I7" s="116">
        <v>0</v>
      </c>
      <c r="J7" s="116">
        <v>0</v>
      </c>
      <c r="K7" s="116">
        <v>16716000</v>
      </c>
    </row>
    <row r="8" spans="1:11">
      <c r="A8" s="132"/>
      <c r="B8" s="132"/>
      <c r="C8" s="132"/>
      <c r="D8" s="130"/>
      <c r="E8" s="112" t="s">
        <v>60</v>
      </c>
      <c r="F8" s="113">
        <v>16716000</v>
      </c>
      <c r="G8" s="113">
        <v>0</v>
      </c>
      <c r="H8" s="113">
        <v>0</v>
      </c>
      <c r="I8" s="113">
        <v>0</v>
      </c>
      <c r="J8" s="113">
        <v>0</v>
      </c>
      <c r="K8" s="113">
        <v>16716000</v>
      </c>
    </row>
    <row r="9" spans="1:11">
      <c r="A9" s="132"/>
      <c r="B9" s="132"/>
      <c r="C9" s="132"/>
      <c r="D9" s="131"/>
      <c r="E9" s="112" t="s">
        <v>61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</row>
    <row r="10" spans="1:11">
      <c r="A10" s="133"/>
      <c r="B10" s="133"/>
      <c r="C10" s="133"/>
      <c r="D10" s="129" t="s">
        <v>146</v>
      </c>
      <c r="E10" s="112" t="s">
        <v>59</v>
      </c>
      <c r="F10" s="113">
        <v>18660000</v>
      </c>
      <c r="G10" s="113">
        <v>0</v>
      </c>
      <c r="H10" s="113">
        <v>0</v>
      </c>
      <c r="I10" s="113">
        <v>0</v>
      </c>
      <c r="J10" s="113">
        <v>0</v>
      </c>
      <c r="K10" s="113">
        <v>18660000</v>
      </c>
    </row>
    <row r="11" spans="1:11">
      <c r="A11" s="133"/>
      <c r="B11" s="133"/>
      <c r="C11" s="133"/>
      <c r="D11" s="130"/>
      <c r="E11" s="112" t="s">
        <v>60</v>
      </c>
      <c r="F11" s="113">
        <v>18660000</v>
      </c>
      <c r="G11" s="113">
        <v>0</v>
      </c>
      <c r="H11" s="113">
        <v>0</v>
      </c>
      <c r="I11" s="113">
        <v>0</v>
      </c>
      <c r="J11" s="113">
        <v>0</v>
      </c>
      <c r="K11" s="113">
        <v>18660000</v>
      </c>
    </row>
    <row r="12" spans="1:11">
      <c r="A12" s="133"/>
      <c r="B12" s="133"/>
      <c r="C12" s="133"/>
      <c r="D12" s="131"/>
      <c r="E12" s="112" t="s">
        <v>61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</row>
    <row r="13" spans="1:11">
      <c r="A13" s="132"/>
      <c r="B13" s="132"/>
      <c r="C13" s="132"/>
      <c r="D13" s="129" t="s">
        <v>147</v>
      </c>
      <c r="E13" s="115" t="s">
        <v>59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</row>
    <row r="14" spans="1:11">
      <c r="A14" s="132"/>
      <c r="B14" s="132"/>
      <c r="C14" s="132"/>
      <c r="D14" s="130"/>
      <c r="E14" s="112" t="s">
        <v>60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</row>
    <row r="15" spans="1:11">
      <c r="A15" s="132"/>
      <c r="B15" s="132"/>
      <c r="C15" s="132"/>
      <c r="D15" s="131"/>
      <c r="E15" s="112" t="s">
        <v>61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</row>
    <row r="16" spans="1:11">
      <c r="A16" s="133"/>
      <c r="B16" s="133"/>
      <c r="C16" s="133"/>
      <c r="D16" s="129" t="s">
        <v>148</v>
      </c>
      <c r="E16" s="112" t="s">
        <v>59</v>
      </c>
      <c r="F16" s="113">
        <v>0</v>
      </c>
      <c r="G16" s="113">
        <v>10440000</v>
      </c>
      <c r="H16" s="113">
        <v>10440000</v>
      </c>
      <c r="I16" s="113">
        <v>0</v>
      </c>
      <c r="J16" s="113">
        <v>0</v>
      </c>
      <c r="K16" s="113">
        <v>10440000</v>
      </c>
    </row>
    <row r="17" spans="1:11">
      <c r="A17" s="133"/>
      <c r="B17" s="133"/>
      <c r="C17" s="133"/>
      <c r="D17" s="130"/>
      <c r="E17" s="112" t="s">
        <v>60</v>
      </c>
      <c r="F17" s="113">
        <v>0</v>
      </c>
      <c r="G17" s="113">
        <v>10440000</v>
      </c>
      <c r="H17" s="113">
        <v>10440000</v>
      </c>
      <c r="I17" s="113">
        <v>0</v>
      </c>
      <c r="J17" s="113">
        <v>0</v>
      </c>
      <c r="K17" s="113">
        <v>10440000</v>
      </c>
    </row>
    <row r="18" spans="1:11">
      <c r="A18" s="133"/>
      <c r="B18" s="133"/>
      <c r="C18" s="133"/>
      <c r="D18" s="131"/>
      <c r="E18" s="112" t="s">
        <v>61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</row>
    <row r="19" spans="1:11">
      <c r="A19" s="132"/>
      <c r="B19" s="132"/>
      <c r="C19" s="132"/>
      <c r="D19" s="129" t="s">
        <v>62</v>
      </c>
      <c r="E19" s="115" t="s">
        <v>59</v>
      </c>
      <c r="F19" s="116">
        <v>611436570</v>
      </c>
      <c r="G19" s="116">
        <v>10440000</v>
      </c>
      <c r="H19" s="116">
        <v>10440000</v>
      </c>
      <c r="I19" s="116">
        <v>0</v>
      </c>
      <c r="J19" s="116">
        <v>0</v>
      </c>
      <c r="K19" s="116">
        <v>621876570</v>
      </c>
    </row>
    <row r="20" spans="1:11">
      <c r="A20" s="132"/>
      <c r="B20" s="132"/>
      <c r="C20" s="132"/>
      <c r="D20" s="130"/>
      <c r="E20" s="112" t="s">
        <v>60</v>
      </c>
      <c r="F20" s="113">
        <v>609476520</v>
      </c>
      <c r="G20" s="113">
        <v>10440000</v>
      </c>
      <c r="H20" s="113">
        <v>10440000</v>
      </c>
      <c r="I20" s="113">
        <v>0</v>
      </c>
      <c r="J20" s="113">
        <v>0</v>
      </c>
      <c r="K20" s="113">
        <v>619916520</v>
      </c>
    </row>
    <row r="21" spans="1:11">
      <c r="A21" s="132"/>
      <c r="B21" s="132"/>
      <c r="C21" s="134"/>
      <c r="D21" s="131"/>
      <c r="E21" s="112" t="s">
        <v>61</v>
      </c>
      <c r="F21" s="113">
        <v>-1960050</v>
      </c>
      <c r="G21" s="113">
        <v>0</v>
      </c>
      <c r="H21" s="113">
        <v>0</v>
      </c>
      <c r="I21" s="113">
        <v>0</v>
      </c>
      <c r="J21" s="113">
        <v>0</v>
      </c>
      <c r="K21" s="113">
        <v>-1960050</v>
      </c>
    </row>
    <row r="22" spans="1:11">
      <c r="A22" s="133"/>
      <c r="B22" s="133"/>
      <c r="C22" s="129" t="s">
        <v>149</v>
      </c>
      <c r="D22" s="129" t="s">
        <v>150</v>
      </c>
      <c r="E22" s="112" t="s">
        <v>59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</row>
    <row r="23" spans="1:11">
      <c r="A23" s="133"/>
      <c r="B23" s="133"/>
      <c r="C23" s="130"/>
      <c r="D23" s="130"/>
      <c r="E23" s="112" t="s">
        <v>60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</row>
    <row r="24" spans="1:11">
      <c r="A24" s="133"/>
      <c r="B24" s="133"/>
      <c r="C24" s="130"/>
      <c r="D24" s="131"/>
      <c r="E24" s="112" t="s">
        <v>61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</row>
    <row r="25" spans="1:11">
      <c r="A25" s="132"/>
      <c r="B25" s="132"/>
      <c r="C25" s="132"/>
      <c r="D25" s="129" t="s">
        <v>151</v>
      </c>
      <c r="E25" s="115" t="s">
        <v>59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</row>
    <row r="26" spans="1:11">
      <c r="A26" s="132"/>
      <c r="B26" s="132"/>
      <c r="C26" s="132"/>
      <c r="D26" s="130"/>
      <c r="E26" s="112" t="s">
        <v>60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</row>
    <row r="27" spans="1:11">
      <c r="A27" s="132"/>
      <c r="B27" s="132"/>
      <c r="C27" s="132"/>
      <c r="D27" s="131"/>
      <c r="E27" s="112" t="s">
        <v>61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</row>
    <row r="28" spans="1:11">
      <c r="A28" s="133"/>
      <c r="B28" s="133"/>
      <c r="C28" s="133"/>
      <c r="D28" s="129" t="s">
        <v>152</v>
      </c>
      <c r="E28" s="112" t="s">
        <v>59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</row>
    <row r="29" spans="1:11">
      <c r="A29" s="133"/>
      <c r="B29" s="133"/>
      <c r="C29" s="133"/>
      <c r="D29" s="130"/>
      <c r="E29" s="112" t="s">
        <v>60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</row>
    <row r="30" spans="1:11">
      <c r="A30" s="133"/>
      <c r="B30" s="133"/>
      <c r="C30" s="133"/>
      <c r="D30" s="131"/>
      <c r="E30" s="112" t="s">
        <v>61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</row>
    <row r="31" spans="1:11">
      <c r="A31" s="132"/>
      <c r="B31" s="132"/>
      <c r="C31" s="132"/>
      <c r="D31" s="129" t="s">
        <v>62</v>
      </c>
      <c r="E31" s="115" t="s">
        <v>59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</row>
    <row r="32" spans="1:11">
      <c r="A32" s="132"/>
      <c r="B32" s="132"/>
      <c r="C32" s="132"/>
      <c r="D32" s="130"/>
      <c r="E32" s="112" t="s">
        <v>60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</row>
    <row r="33" spans="1:11">
      <c r="A33" s="132"/>
      <c r="B33" s="132"/>
      <c r="C33" s="134"/>
      <c r="D33" s="131"/>
      <c r="E33" s="112" t="s">
        <v>61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</row>
    <row r="34" spans="1:11">
      <c r="A34" s="133"/>
      <c r="B34" s="133"/>
      <c r="C34" s="129" t="s">
        <v>153</v>
      </c>
      <c r="D34" s="129" t="s">
        <v>154</v>
      </c>
      <c r="E34" s="112" t="s">
        <v>59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</row>
    <row r="35" spans="1:11">
      <c r="A35" s="133"/>
      <c r="B35" s="133"/>
      <c r="C35" s="130"/>
      <c r="D35" s="130"/>
      <c r="E35" s="112" t="s">
        <v>60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</row>
    <row r="36" spans="1:11">
      <c r="A36" s="133"/>
      <c r="B36" s="133"/>
      <c r="C36" s="130"/>
      <c r="D36" s="131"/>
      <c r="E36" s="112" t="s">
        <v>61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</row>
    <row r="37" spans="1:11">
      <c r="A37" s="132"/>
      <c r="B37" s="132"/>
      <c r="C37" s="132"/>
      <c r="D37" s="129" t="s">
        <v>62</v>
      </c>
      <c r="E37" s="115" t="s">
        <v>59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</row>
    <row r="38" spans="1:11">
      <c r="A38" s="132"/>
      <c r="B38" s="132"/>
      <c r="C38" s="132"/>
      <c r="D38" s="130"/>
      <c r="E38" s="112" t="s">
        <v>60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</row>
    <row r="39" spans="1:11">
      <c r="A39" s="132"/>
      <c r="B39" s="132"/>
      <c r="C39" s="134"/>
      <c r="D39" s="131"/>
      <c r="E39" s="112" t="s">
        <v>61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</row>
    <row r="40" spans="1:11">
      <c r="A40" s="133"/>
      <c r="B40" s="133"/>
      <c r="C40" s="129" t="s">
        <v>155</v>
      </c>
      <c r="D40" s="129" t="s">
        <v>156</v>
      </c>
      <c r="E40" s="112" t="s">
        <v>59</v>
      </c>
      <c r="F40" s="113">
        <v>167084620</v>
      </c>
      <c r="G40" s="113">
        <v>0</v>
      </c>
      <c r="H40" s="113">
        <v>0</v>
      </c>
      <c r="I40" s="113">
        <v>0</v>
      </c>
      <c r="J40" s="113">
        <v>0</v>
      </c>
      <c r="K40" s="113">
        <v>167084620</v>
      </c>
    </row>
    <row r="41" spans="1:11">
      <c r="A41" s="133"/>
      <c r="B41" s="133"/>
      <c r="C41" s="130"/>
      <c r="D41" s="130"/>
      <c r="E41" s="112" t="s">
        <v>60</v>
      </c>
      <c r="F41" s="113">
        <v>161503490</v>
      </c>
      <c r="G41" s="113">
        <v>0</v>
      </c>
      <c r="H41" s="113">
        <v>0</v>
      </c>
      <c r="I41" s="113">
        <v>0</v>
      </c>
      <c r="J41" s="113">
        <v>0</v>
      </c>
      <c r="K41" s="113">
        <v>161503490</v>
      </c>
    </row>
    <row r="42" spans="1:11">
      <c r="A42" s="133"/>
      <c r="B42" s="133"/>
      <c r="C42" s="130"/>
      <c r="D42" s="131"/>
      <c r="E42" s="112" t="s">
        <v>61</v>
      </c>
      <c r="F42" s="113">
        <v>-5581130</v>
      </c>
      <c r="G42" s="113">
        <v>0</v>
      </c>
      <c r="H42" s="113">
        <v>0</v>
      </c>
      <c r="I42" s="113">
        <v>0</v>
      </c>
      <c r="J42" s="113">
        <v>0</v>
      </c>
      <c r="K42" s="113">
        <v>-5581130</v>
      </c>
    </row>
    <row r="43" spans="1:11">
      <c r="A43" s="132"/>
      <c r="B43" s="132"/>
      <c r="C43" s="132"/>
      <c r="D43" s="129" t="s">
        <v>157</v>
      </c>
      <c r="E43" s="115" t="s">
        <v>59</v>
      </c>
      <c r="F43" s="116">
        <v>5648270</v>
      </c>
      <c r="G43" s="116">
        <v>0</v>
      </c>
      <c r="H43" s="116">
        <v>0</v>
      </c>
      <c r="I43" s="116">
        <v>0</v>
      </c>
      <c r="J43" s="116">
        <v>0</v>
      </c>
      <c r="K43" s="116">
        <v>5648270</v>
      </c>
    </row>
    <row r="44" spans="1:11">
      <c r="A44" s="132"/>
      <c r="B44" s="132"/>
      <c r="C44" s="132"/>
      <c r="D44" s="130"/>
      <c r="E44" s="112" t="s">
        <v>60</v>
      </c>
      <c r="F44" s="113">
        <v>5449360</v>
      </c>
      <c r="G44" s="113">
        <v>0</v>
      </c>
      <c r="H44" s="113">
        <v>0</v>
      </c>
      <c r="I44" s="113">
        <v>0</v>
      </c>
      <c r="J44" s="113">
        <v>0</v>
      </c>
      <c r="K44" s="113">
        <v>5449360</v>
      </c>
    </row>
    <row r="45" spans="1:11">
      <c r="A45" s="132"/>
      <c r="B45" s="132"/>
      <c r="C45" s="132"/>
      <c r="D45" s="131"/>
      <c r="E45" s="112" t="s">
        <v>61</v>
      </c>
      <c r="F45" s="113">
        <v>-198910</v>
      </c>
      <c r="G45" s="113">
        <v>0</v>
      </c>
      <c r="H45" s="113">
        <v>0</v>
      </c>
      <c r="I45" s="113">
        <v>0</v>
      </c>
      <c r="J45" s="113">
        <v>0</v>
      </c>
      <c r="K45" s="113">
        <v>-198910</v>
      </c>
    </row>
    <row r="46" spans="1:11">
      <c r="A46" s="133"/>
      <c r="B46" s="133"/>
      <c r="C46" s="133"/>
      <c r="D46" s="129" t="s">
        <v>158</v>
      </c>
      <c r="E46" s="112" t="s">
        <v>59</v>
      </c>
      <c r="F46" s="113">
        <v>4772430</v>
      </c>
      <c r="G46" s="113">
        <v>0</v>
      </c>
      <c r="H46" s="113">
        <v>0</v>
      </c>
      <c r="I46" s="113">
        <v>0</v>
      </c>
      <c r="J46" s="113">
        <v>0</v>
      </c>
      <c r="K46" s="113">
        <v>4772430</v>
      </c>
    </row>
    <row r="47" spans="1:11">
      <c r="A47" s="133"/>
      <c r="B47" s="133"/>
      <c r="C47" s="133"/>
      <c r="D47" s="130"/>
      <c r="E47" s="112" t="s">
        <v>60</v>
      </c>
      <c r="F47" s="113">
        <v>4758840</v>
      </c>
      <c r="G47" s="113">
        <v>0</v>
      </c>
      <c r="H47" s="113">
        <v>0</v>
      </c>
      <c r="I47" s="113">
        <v>0</v>
      </c>
      <c r="J47" s="113">
        <v>0</v>
      </c>
      <c r="K47" s="113">
        <v>4758840</v>
      </c>
    </row>
    <row r="48" spans="1:11">
      <c r="A48" s="133"/>
      <c r="B48" s="133"/>
      <c r="C48" s="133"/>
      <c r="D48" s="131"/>
      <c r="E48" s="112" t="s">
        <v>61</v>
      </c>
      <c r="F48" s="113">
        <v>-13590</v>
      </c>
      <c r="G48" s="113">
        <v>0</v>
      </c>
      <c r="H48" s="113">
        <v>0</v>
      </c>
      <c r="I48" s="113">
        <v>0</v>
      </c>
      <c r="J48" s="113">
        <v>0</v>
      </c>
      <c r="K48" s="113">
        <v>-13590</v>
      </c>
    </row>
    <row r="49" spans="1:11">
      <c r="A49" s="132"/>
      <c r="B49" s="132"/>
      <c r="C49" s="132"/>
      <c r="D49" s="129" t="s">
        <v>159</v>
      </c>
      <c r="E49" s="115" t="s">
        <v>59</v>
      </c>
      <c r="F49" s="116">
        <v>83549690</v>
      </c>
      <c r="G49" s="116">
        <v>0</v>
      </c>
      <c r="H49" s="116">
        <v>0</v>
      </c>
      <c r="I49" s="116">
        <v>0</v>
      </c>
      <c r="J49" s="116">
        <v>0</v>
      </c>
      <c r="K49" s="116">
        <v>83549690</v>
      </c>
    </row>
    <row r="50" spans="1:11">
      <c r="A50" s="132"/>
      <c r="B50" s="132"/>
      <c r="C50" s="132"/>
      <c r="D50" s="130"/>
      <c r="E50" s="112" t="s">
        <v>60</v>
      </c>
      <c r="F50" s="113">
        <v>83106360</v>
      </c>
      <c r="G50" s="113">
        <v>0</v>
      </c>
      <c r="H50" s="113">
        <v>0</v>
      </c>
      <c r="I50" s="113">
        <v>0</v>
      </c>
      <c r="J50" s="113">
        <v>0</v>
      </c>
      <c r="K50" s="113">
        <v>83106360</v>
      </c>
    </row>
    <row r="51" spans="1:11">
      <c r="A51" s="132"/>
      <c r="B51" s="132"/>
      <c r="C51" s="132"/>
      <c r="D51" s="131"/>
      <c r="E51" s="112" t="s">
        <v>61</v>
      </c>
      <c r="F51" s="113">
        <v>-443330</v>
      </c>
      <c r="G51" s="113">
        <v>0</v>
      </c>
      <c r="H51" s="113">
        <v>0</v>
      </c>
      <c r="I51" s="113">
        <v>0</v>
      </c>
      <c r="J51" s="113">
        <v>0</v>
      </c>
      <c r="K51" s="113">
        <v>-443330</v>
      </c>
    </row>
    <row r="52" spans="1:11">
      <c r="A52" s="133"/>
      <c r="B52" s="133"/>
      <c r="C52" s="133"/>
      <c r="D52" s="129" t="s">
        <v>62</v>
      </c>
      <c r="E52" s="112" t="s">
        <v>59</v>
      </c>
      <c r="F52" s="113">
        <v>261055010</v>
      </c>
      <c r="G52" s="113">
        <v>0</v>
      </c>
      <c r="H52" s="113">
        <v>0</v>
      </c>
      <c r="I52" s="113">
        <v>0</v>
      </c>
      <c r="J52" s="113">
        <v>0</v>
      </c>
      <c r="K52" s="113">
        <v>261055010</v>
      </c>
    </row>
    <row r="53" spans="1:11">
      <c r="A53" s="133"/>
      <c r="B53" s="133"/>
      <c r="C53" s="133"/>
      <c r="D53" s="130"/>
      <c r="E53" s="112" t="s">
        <v>60</v>
      </c>
      <c r="F53" s="113">
        <v>254818050</v>
      </c>
      <c r="G53" s="113">
        <v>0</v>
      </c>
      <c r="H53" s="113">
        <v>0</v>
      </c>
      <c r="I53" s="113">
        <v>0</v>
      </c>
      <c r="J53" s="113">
        <v>0</v>
      </c>
      <c r="K53" s="113">
        <v>254818050</v>
      </c>
    </row>
    <row r="54" spans="1:11">
      <c r="A54" s="133"/>
      <c r="B54" s="133"/>
      <c r="C54" s="135"/>
      <c r="D54" s="131"/>
      <c r="E54" s="112" t="s">
        <v>61</v>
      </c>
      <c r="F54" s="113">
        <v>-6236960</v>
      </c>
      <c r="G54" s="113">
        <v>0</v>
      </c>
      <c r="H54" s="113">
        <v>0</v>
      </c>
      <c r="I54" s="113">
        <v>0</v>
      </c>
      <c r="J54" s="113">
        <v>0</v>
      </c>
      <c r="K54" s="113">
        <v>-6236960</v>
      </c>
    </row>
    <row r="55" spans="1:11">
      <c r="A55" s="132"/>
      <c r="B55" s="132"/>
      <c r="C55" s="136" t="s">
        <v>160</v>
      </c>
      <c r="D55" s="129" t="s">
        <v>161</v>
      </c>
      <c r="E55" s="115" t="s">
        <v>59</v>
      </c>
      <c r="F55" s="116">
        <v>61761990</v>
      </c>
      <c r="G55" s="116">
        <v>0</v>
      </c>
      <c r="H55" s="116">
        <v>0</v>
      </c>
      <c r="I55" s="116">
        <v>0</v>
      </c>
      <c r="J55" s="116">
        <v>0</v>
      </c>
      <c r="K55" s="116">
        <v>61761990</v>
      </c>
    </row>
    <row r="56" spans="1:11">
      <c r="A56" s="132"/>
      <c r="B56" s="132"/>
      <c r="C56" s="137"/>
      <c r="D56" s="130"/>
      <c r="E56" s="112" t="s">
        <v>60</v>
      </c>
      <c r="F56" s="113">
        <v>61042060</v>
      </c>
      <c r="G56" s="113">
        <v>0</v>
      </c>
      <c r="H56" s="113">
        <v>0</v>
      </c>
      <c r="I56" s="113">
        <v>0</v>
      </c>
      <c r="J56" s="113">
        <v>0</v>
      </c>
      <c r="K56" s="113">
        <v>61042060</v>
      </c>
    </row>
    <row r="57" spans="1:11">
      <c r="A57" s="132"/>
      <c r="B57" s="132"/>
      <c r="C57" s="137"/>
      <c r="D57" s="131"/>
      <c r="E57" s="112" t="s">
        <v>61</v>
      </c>
      <c r="F57" s="113">
        <v>-719930</v>
      </c>
      <c r="G57" s="113">
        <v>0</v>
      </c>
      <c r="H57" s="113">
        <v>0</v>
      </c>
      <c r="I57" s="113">
        <v>0</v>
      </c>
      <c r="J57" s="113">
        <v>0</v>
      </c>
      <c r="K57" s="113">
        <v>-719930</v>
      </c>
    </row>
    <row r="58" spans="1:11">
      <c r="A58" s="133"/>
      <c r="B58" s="133"/>
      <c r="C58" s="133"/>
      <c r="D58" s="129" t="s">
        <v>162</v>
      </c>
      <c r="E58" s="112" t="s">
        <v>59</v>
      </c>
      <c r="F58" s="113">
        <v>1863690</v>
      </c>
      <c r="G58" s="113">
        <v>0</v>
      </c>
      <c r="H58" s="113">
        <v>0</v>
      </c>
      <c r="I58" s="113">
        <v>0</v>
      </c>
      <c r="J58" s="113">
        <v>0</v>
      </c>
      <c r="K58" s="113">
        <v>1863690</v>
      </c>
    </row>
    <row r="59" spans="1:11">
      <c r="A59" s="133"/>
      <c r="B59" s="133"/>
      <c r="C59" s="133"/>
      <c r="D59" s="130"/>
      <c r="E59" s="112" t="s">
        <v>60</v>
      </c>
      <c r="F59" s="113">
        <v>1847110</v>
      </c>
      <c r="G59" s="113">
        <v>0</v>
      </c>
      <c r="H59" s="113">
        <v>0</v>
      </c>
      <c r="I59" s="113">
        <v>0</v>
      </c>
      <c r="J59" s="113">
        <v>0</v>
      </c>
      <c r="K59" s="113">
        <v>1847110</v>
      </c>
    </row>
    <row r="60" spans="1:11">
      <c r="A60" s="133"/>
      <c r="B60" s="133"/>
      <c r="C60" s="133"/>
      <c r="D60" s="131"/>
      <c r="E60" s="112" t="s">
        <v>61</v>
      </c>
      <c r="F60" s="113">
        <v>-16580</v>
      </c>
      <c r="G60" s="113">
        <v>0</v>
      </c>
      <c r="H60" s="113">
        <v>0</v>
      </c>
      <c r="I60" s="113">
        <v>0</v>
      </c>
      <c r="J60" s="113">
        <v>0</v>
      </c>
      <c r="K60" s="113">
        <v>-16580</v>
      </c>
    </row>
    <row r="61" spans="1:11">
      <c r="A61" s="132"/>
      <c r="B61" s="132"/>
      <c r="C61" s="132"/>
      <c r="D61" s="129" t="s">
        <v>163</v>
      </c>
      <c r="E61" s="115" t="s">
        <v>59</v>
      </c>
      <c r="F61" s="116">
        <v>1965190</v>
      </c>
      <c r="G61" s="116">
        <v>0</v>
      </c>
      <c r="H61" s="116">
        <v>0</v>
      </c>
      <c r="I61" s="116">
        <v>0</v>
      </c>
      <c r="J61" s="116">
        <v>0</v>
      </c>
      <c r="K61" s="116">
        <v>1965190</v>
      </c>
    </row>
    <row r="62" spans="1:11">
      <c r="A62" s="132"/>
      <c r="B62" s="132"/>
      <c r="C62" s="132"/>
      <c r="D62" s="130"/>
      <c r="E62" s="112" t="s">
        <v>60</v>
      </c>
      <c r="F62" s="113">
        <v>1951550</v>
      </c>
      <c r="G62" s="113">
        <v>0</v>
      </c>
      <c r="H62" s="113">
        <v>0</v>
      </c>
      <c r="I62" s="113">
        <v>0</v>
      </c>
      <c r="J62" s="113">
        <v>0</v>
      </c>
      <c r="K62" s="113">
        <v>1951550</v>
      </c>
    </row>
    <row r="63" spans="1:11">
      <c r="A63" s="132"/>
      <c r="B63" s="132"/>
      <c r="C63" s="132"/>
      <c r="D63" s="131"/>
      <c r="E63" s="112" t="s">
        <v>61</v>
      </c>
      <c r="F63" s="113">
        <v>-13640</v>
      </c>
      <c r="G63" s="113">
        <v>0</v>
      </c>
      <c r="H63" s="113">
        <v>0</v>
      </c>
      <c r="I63" s="113">
        <v>0</v>
      </c>
      <c r="J63" s="113">
        <v>0</v>
      </c>
      <c r="K63" s="113">
        <v>-13640</v>
      </c>
    </row>
    <row r="64" spans="1:11">
      <c r="A64" s="133"/>
      <c r="B64" s="133"/>
      <c r="C64" s="133"/>
      <c r="D64" s="129" t="s">
        <v>164</v>
      </c>
      <c r="E64" s="112" t="s">
        <v>59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</row>
    <row r="65" spans="1:11">
      <c r="A65" s="133"/>
      <c r="B65" s="133"/>
      <c r="C65" s="133"/>
      <c r="D65" s="130"/>
      <c r="E65" s="112" t="s">
        <v>60</v>
      </c>
      <c r="F65" s="113">
        <v>0</v>
      </c>
      <c r="G65" s="113">
        <v>6933820</v>
      </c>
      <c r="H65" s="113">
        <v>6933820</v>
      </c>
      <c r="I65" s="113">
        <v>0</v>
      </c>
      <c r="J65" s="113">
        <v>0</v>
      </c>
      <c r="K65" s="113">
        <v>6933820</v>
      </c>
    </row>
    <row r="66" spans="1:11">
      <c r="A66" s="133"/>
      <c r="B66" s="133"/>
      <c r="C66" s="133"/>
      <c r="D66" s="131"/>
      <c r="E66" s="112" t="s">
        <v>61</v>
      </c>
      <c r="F66" s="113">
        <v>0</v>
      </c>
      <c r="G66" s="113">
        <v>6933820</v>
      </c>
      <c r="H66" s="113">
        <v>6933820</v>
      </c>
      <c r="I66" s="113">
        <v>0</v>
      </c>
      <c r="J66" s="113">
        <v>0</v>
      </c>
      <c r="K66" s="113">
        <v>6933820</v>
      </c>
    </row>
    <row r="67" spans="1:11">
      <c r="A67" s="132"/>
      <c r="B67" s="132"/>
      <c r="C67" s="132"/>
      <c r="D67" s="129" t="s">
        <v>165</v>
      </c>
      <c r="E67" s="115" t="s">
        <v>59</v>
      </c>
      <c r="F67" s="116">
        <v>0</v>
      </c>
      <c r="G67" s="116">
        <v>7832470</v>
      </c>
      <c r="H67" s="116">
        <v>7832470</v>
      </c>
      <c r="I67" s="116">
        <v>0</v>
      </c>
      <c r="J67" s="116">
        <v>0</v>
      </c>
      <c r="K67" s="116">
        <v>7832470</v>
      </c>
    </row>
    <row r="68" spans="1:11">
      <c r="A68" s="132"/>
      <c r="B68" s="132"/>
      <c r="C68" s="132"/>
      <c r="D68" s="130"/>
      <c r="E68" s="112" t="s">
        <v>60</v>
      </c>
      <c r="F68" s="113">
        <v>0</v>
      </c>
      <c r="G68" s="113">
        <v>870000</v>
      </c>
      <c r="H68" s="113">
        <v>870000</v>
      </c>
      <c r="I68" s="113">
        <v>0</v>
      </c>
      <c r="J68" s="113">
        <v>0</v>
      </c>
      <c r="K68" s="113">
        <v>870000</v>
      </c>
    </row>
    <row r="69" spans="1:11">
      <c r="A69" s="132"/>
      <c r="B69" s="132"/>
      <c r="C69" s="132"/>
      <c r="D69" s="131"/>
      <c r="E69" s="112" t="s">
        <v>61</v>
      </c>
      <c r="F69" s="113">
        <v>0</v>
      </c>
      <c r="G69" s="113">
        <v>-6962470</v>
      </c>
      <c r="H69" s="113">
        <v>-6962470</v>
      </c>
      <c r="I69" s="113">
        <v>0</v>
      </c>
      <c r="J69" s="113">
        <v>0</v>
      </c>
      <c r="K69" s="113">
        <v>-6962470</v>
      </c>
    </row>
    <row r="70" spans="1:11">
      <c r="A70" s="133"/>
      <c r="B70" s="133"/>
      <c r="C70" s="133"/>
      <c r="D70" s="129" t="s">
        <v>62</v>
      </c>
      <c r="E70" s="112" t="s">
        <v>59</v>
      </c>
      <c r="F70" s="113">
        <v>65590870</v>
      </c>
      <c r="G70" s="113">
        <v>7832470</v>
      </c>
      <c r="H70" s="113">
        <v>7832470</v>
      </c>
      <c r="I70" s="113">
        <v>0</v>
      </c>
      <c r="J70" s="113">
        <v>0</v>
      </c>
      <c r="K70" s="113">
        <v>73423340</v>
      </c>
    </row>
    <row r="71" spans="1:11">
      <c r="A71" s="133"/>
      <c r="B71" s="133"/>
      <c r="C71" s="133"/>
      <c r="D71" s="130"/>
      <c r="E71" s="112" t="s">
        <v>60</v>
      </c>
      <c r="F71" s="113">
        <v>64840720</v>
      </c>
      <c r="G71" s="113">
        <v>7803820</v>
      </c>
      <c r="H71" s="113">
        <v>7803820</v>
      </c>
      <c r="I71" s="113">
        <v>0</v>
      </c>
      <c r="J71" s="113">
        <v>0</v>
      </c>
      <c r="K71" s="113">
        <v>72644540</v>
      </c>
    </row>
    <row r="72" spans="1:11">
      <c r="A72" s="133"/>
      <c r="B72" s="133"/>
      <c r="C72" s="135"/>
      <c r="D72" s="131"/>
      <c r="E72" s="112" t="s">
        <v>61</v>
      </c>
      <c r="F72" s="113">
        <v>-750150</v>
      </c>
      <c r="G72" s="113">
        <v>-28650</v>
      </c>
      <c r="H72" s="113">
        <v>-28650</v>
      </c>
      <c r="I72" s="113">
        <v>0</v>
      </c>
      <c r="J72" s="113">
        <v>0</v>
      </c>
      <c r="K72" s="113">
        <v>-778800</v>
      </c>
    </row>
    <row r="73" spans="1:11">
      <c r="A73" s="132"/>
      <c r="B73" s="132"/>
      <c r="C73" s="136" t="s">
        <v>166</v>
      </c>
      <c r="D73" s="129" t="s">
        <v>167</v>
      </c>
      <c r="E73" s="115" t="s">
        <v>59</v>
      </c>
      <c r="F73" s="116">
        <v>33441530</v>
      </c>
      <c r="G73" s="116">
        <v>0</v>
      </c>
      <c r="H73" s="116">
        <v>0</v>
      </c>
      <c r="I73" s="116">
        <v>0</v>
      </c>
      <c r="J73" s="116">
        <v>0</v>
      </c>
      <c r="K73" s="116">
        <v>33441530</v>
      </c>
    </row>
    <row r="74" spans="1:11">
      <c r="A74" s="132"/>
      <c r="B74" s="132"/>
      <c r="C74" s="137"/>
      <c r="D74" s="130"/>
      <c r="E74" s="112" t="s">
        <v>60</v>
      </c>
      <c r="F74" s="113">
        <v>31099800</v>
      </c>
      <c r="G74" s="113">
        <v>0</v>
      </c>
      <c r="H74" s="113">
        <v>0</v>
      </c>
      <c r="I74" s="113">
        <v>0</v>
      </c>
      <c r="J74" s="113">
        <v>0</v>
      </c>
      <c r="K74" s="113">
        <v>31099800</v>
      </c>
    </row>
    <row r="75" spans="1:11">
      <c r="A75" s="132"/>
      <c r="B75" s="132"/>
      <c r="C75" s="137"/>
      <c r="D75" s="131"/>
      <c r="E75" s="112" t="s">
        <v>61</v>
      </c>
      <c r="F75" s="113">
        <v>-2341730</v>
      </c>
      <c r="G75" s="113">
        <v>0</v>
      </c>
      <c r="H75" s="113">
        <v>0</v>
      </c>
      <c r="I75" s="113">
        <v>0</v>
      </c>
      <c r="J75" s="113">
        <v>0</v>
      </c>
      <c r="K75" s="113">
        <v>-2341730</v>
      </c>
    </row>
    <row r="76" spans="1:11">
      <c r="A76" s="133"/>
      <c r="B76" s="133"/>
      <c r="C76" s="133"/>
      <c r="D76" s="129" t="s">
        <v>168</v>
      </c>
      <c r="E76" s="112" t="s">
        <v>59</v>
      </c>
      <c r="F76" s="113">
        <v>22329350</v>
      </c>
      <c r="G76" s="113">
        <v>0</v>
      </c>
      <c r="H76" s="113">
        <v>0</v>
      </c>
      <c r="I76" s="113">
        <v>0</v>
      </c>
      <c r="J76" s="113">
        <v>0</v>
      </c>
      <c r="K76" s="113">
        <v>22329350</v>
      </c>
    </row>
    <row r="77" spans="1:11">
      <c r="A77" s="133"/>
      <c r="B77" s="133"/>
      <c r="C77" s="133"/>
      <c r="D77" s="130"/>
      <c r="E77" s="112" t="s">
        <v>60</v>
      </c>
      <c r="F77" s="113">
        <v>24503880</v>
      </c>
      <c r="G77" s="113">
        <v>0</v>
      </c>
      <c r="H77" s="113">
        <v>0</v>
      </c>
      <c r="I77" s="113">
        <v>0</v>
      </c>
      <c r="J77" s="113">
        <v>0</v>
      </c>
      <c r="K77" s="113">
        <v>24503880</v>
      </c>
    </row>
    <row r="78" spans="1:11">
      <c r="A78" s="133"/>
      <c r="B78" s="133"/>
      <c r="C78" s="133"/>
      <c r="D78" s="131"/>
      <c r="E78" s="112" t="s">
        <v>61</v>
      </c>
      <c r="F78" s="113">
        <v>2174530</v>
      </c>
      <c r="G78" s="113">
        <v>0</v>
      </c>
      <c r="H78" s="113">
        <v>0</v>
      </c>
      <c r="I78" s="113">
        <v>0</v>
      </c>
      <c r="J78" s="113">
        <v>0</v>
      </c>
      <c r="K78" s="113">
        <v>2174530</v>
      </c>
    </row>
    <row r="79" spans="1:11">
      <c r="A79" s="132"/>
      <c r="B79" s="132"/>
      <c r="C79" s="132"/>
      <c r="D79" s="129" t="s">
        <v>169</v>
      </c>
      <c r="E79" s="115" t="s">
        <v>59</v>
      </c>
      <c r="F79" s="116">
        <v>5945160</v>
      </c>
      <c r="G79" s="116">
        <v>0</v>
      </c>
      <c r="H79" s="116">
        <v>0</v>
      </c>
      <c r="I79" s="116">
        <v>0</v>
      </c>
      <c r="J79" s="116">
        <v>0</v>
      </c>
      <c r="K79" s="116">
        <v>5945160</v>
      </c>
    </row>
    <row r="80" spans="1:11">
      <c r="A80" s="132"/>
      <c r="B80" s="132"/>
      <c r="C80" s="132"/>
      <c r="D80" s="130"/>
      <c r="E80" s="112" t="s">
        <v>60</v>
      </c>
      <c r="F80" s="113">
        <v>5568680</v>
      </c>
      <c r="G80" s="113">
        <v>0</v>
      </c>
      <c r="H80" s="113">
        <v>0</v>
      </c>
      <c r="I80" s="113">
        <v>0</v>
      </c>
      <c r="J80" s="113">
        <v>0</v>
      </c>
      <c r="K80" s="113">
        <v>5568680</v>
      </c>
    </row>
    <row r="81" spans="1:11">
      <c r="A81" s="132"/>
      <c r="B81" s="132"/>
      <c r="C81" s="132"/>
      <c r="D81" s="131"/>
      <c r="E81" s="112" t="s">
        <v>61</v>
      </c>
      <c r="F81" s="113">
        <v>-376480</v>
      </c>
      <c r="G81" s="113">
        <v>0</v>
      </c>
      <c r="H81" s="113">
        <v>0</v>
      </c>
      <c r="I81" s="113">
        <v>0</v>
      </c>
      <c r="J81" s="113">
        <v>0</v>
      </c>
      <c r="K81" s="113">
        <v>-376480</v>
      </c>
    </row>
    <row r="82" spans="1:11">
      <c r="A82" s="133"/>
      <c r="B82" s="133"/>
      <c r="C82" s="133"/>
      <c r="D82" s="129" t="s">
        <v>170</v>
      </c>
      <c r="E82" s="112" t="s">
        <v>59</v>
      </c>
      <c r="F82" s="113">
        <v>5606320</v>
      </c>
      <c r="G82" s="113">
        <v>0</v>
      </c>
      <c r="H82" s="113">
        <v>0</v>
      </c>
      <c r="I82" s="113">
        <v>0</v>
      </c>
      <c r="J82" s="113">
        <v>0</v>
      </c>
      <c r="K82" s="113">
        <v>5606320</v>
      </c>
    </row>
    <row r="83" spans="1:11">
      <c r="A83" s="133"/>
      <c r="B83" s="133"/>
      <c r="C83" s="133"/>
      <c r="D83" s="130"/>
      <c r="E83" s="112" t="s">
        <v>60</v>
      </c>
      <c r="F83" s="113">
        <v>5665890</v>
      </c>
      <c r="G83" s="113">
        <v>0</v>
      </c>
      <c r="H83" s="113">
        <v>0</v>
      </c>
      <c r="I83" s="113">
        <v>0</v>
      </c>
      <c r="J83" s="113">
        <v>0</v>
      </c>
      <c r="K83" s="113">
        <v>5665890</v>
      </c>
    </row>
    <row r="84" spans="1:11">
      <c r="A84" s="133"/>
      <c r="B84" s="133"/>
      <c r="C84" s="133"/>
      <c r="D84" s="131"/>
      <c r="E84" s="112" t="s">
        <v>61</v>
      </c>
      <c r="F84" s="113">
        <v>59570</v>
      </c>
      <c r="G84" s="113">
        <v>0</v>
      </c>
      <c r="H84" s="113">
        <v>0</v>
      </c>
      <c r="I84" s="113">
        <v>0</v>
      </c>
      <c r="J84" s="113">
        <v>0</v>
      </c>
      <c r="K84" s="113">
        <v>59570</v>
      </c>
    </row>
    <row r="85" spans="1:11">
      <c r="A85" s="132"/>
      <c r="B85" s="132"/>
      <c r="C85" s="132"/>
      <c r="D85" s="129" t="s">
        <v>171</v>
      </c>
      <c r="E85" s="115" t="s">
        <v>59</v>
      </c>
      <c r="F85" s="116">
        <v>499500</v>
      </c>
      <c r="G85" s="116">
        <v>0</v>
      </c>
      <c r="H85" s="116">
        <v>0</v>
      </c>
      <c r="I85" s="116">
        <v>0</v>
      </c>
      <c r="J85" s="116">
        <v>0</v>
      </c>
      <c r="K85" s="116">
        <v>499500</v>
      </c>
    </row>
    <row r="86" spans="1:11">
      <c r="A86" s="132"/>
      <c r="B86" s="132"/>
      <c r="C86" s="132"/>
      <c r="D86" s="130"/>
      <c r="E86" s="112" t="s">
        <v>60</v>
      </c>
      <c r="F86" s="113">
        <v>499500</v>
      </c>
      <c r="G86" s="113">
        <v>0</v>
      </c>
      <c r="H86" s="113">
        <v>0</v>
      </c>
      <c r="I86" s="113">
        <v>0</v>
      </c>
      <c r="J86" s="113">
        <v>0</v>
      </c>
      <c r="K86" s="113">
        <v>499500</v>
      </c>
    </row>
    <row r="87" spans="1:11">
      <c r="A87" s="132"/>
      <c r="B87" s="132"/>
      <c r="C87" s="132"/>
      <c r="D87" s="131"/>
      <c r="E87" s="112" t="s">
        <v>61</v>
      </c>
      <c r="F87" s="113">
        <v>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</row>
    <row r="88" spans="1:11">
      <c r="A88" s="133"/>
      <c r="B88" s="133"/>
      <c r="C88" s="133"/>
      <c r="D88" s="129" t="s">
        <v>172</v>
      </c>
      <c r="E88" s="112" t="s">
        <v>59</v>
      </c>
      <c r="F88" s="113">
        <v>333480</v>
      </c>
      <c r="G88" s="113">
        <v>0</v>
      </c>
      <c r="H88" s="113">
        <v>0</v>
      </c>
      <c r="I88" s="113">
        <v>0</v>
      </c>
      <c r="J88" s="113">
        <v>0</v>
      </c>
      <c r="K88" s="113">
        <v>333480</v>
      </c>
    </row>
    <row r="89" spans="1:11">
      <c r="A89" s="133"/>
      <c r="B89" s="133"/>
      <c r="C89" s="133"/>
      <c r="D89" s="130"/>
      <c r="E89" s="112" t="s">
        <v>60</v>
      </c>
      <c r="F89" s="113">
        <v>333480</v>
      </c>
      <c r="G89" s="113">
        <v>0</v>
      </c>
      <c r="H89" s="113">
        <v>0</v>
      </c>
      <c r="I89" s="113">
        <v>0</v>
      </c>
      <c r="J89" s="113">
        <v>0</v>
      </c>
      <c r="K89" s="113">
        <v>333480</v>
      </c>
    </row>
    <row r="90" spans="1:11">
      <c r="A90" s="133"/>
      <c r="B90" s="133"/>
      <c r="C90" s="133"/>
      <c r="D90" s="131"/>
      <c r="E90" s="112" t="s">
        <v>61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</row>
    <row r="91" spans="1:11">
      <c r="A91" s="132"/>
      <c r="B91" s="132"/>
      <c r="C91" s="132"/>
      <c r="D91" s="129" t="s">
        <v>173</v>
      </c>
      <c r="E91" s="115" t="s">
        <v>59</v>
      </c>
      <c r="F91" s="116">
        <v>185570</v>
      </c>
      <c r="G91" s="116">
        <v>0</v>
      </c>
      <c r="H91" s="116">
        <v>0</v>
      </c>
      <c r="I91" s="116">
        <v>0</v>
      </c>
      <c r="J91" s="116">
        <v>0</v>
      </c>
      <c r="K91" s="116">
        <v>185570</v>
      </c>
    </row>
    <row r="92" spans="1:11">
      <c r="A92" s="132"/>
      <c r="B92" s="132"/>
      <c r="C92" s="132"/>
      <c r="D92" s="130"/>
      <c r="E92" s="112" t="s">
        <v>60</v>
      </c>
      <c r="F92" s="113">
        <v>175510</v>
      </c>
      <c r="G92" s="113">
        <v>0</v>
      </c>
      <c r="H92" s="113">
        <v>0</v>
      </c>
      <c r="I92" s="113">
        <v>0</v>
      </c>
      <c r="J92" s="113">
        <v>0</v>
      </c>
      <c r="K92" s="113">
        <v>175510</v>
      </c>
    </row>
    <row r="93" spans="1:11">
      <c r="A93" s="132"/>
      <c r="B93" s="132"/>
      <c r="C93" s="132"/>
      <c r="D93" s="131"/>
      <c r="E93" s="112" t="s">
        <v>61</v>
      </c>
      <c r="F93" s="113">
        <v>-10060</v>
      </c>
      <c r="G93" s="113">
        <v>0</v>
      </c>
      <c r="H93" s="113">
        <v>0</v>
      </c>
      <c r="I93" s="113">
        <v>0</v>
      </c>
      <c r="J93" s="113">
        <v>0</v>
      </c>
      <c r="K93" s="113">
        <v>-10060</v>
      </c>
    </row>
    <row r="94" spans="1:11">
      <c r="A94" s="133"/>
      <c r="B94" s="133"/>
      <c r="C94" s="133"/>
      <c r="D94" s="129" t="s">
        <v>174</v>
      </c>
      <c r="E94" s="112" t="s">
        <v>59</v>
      </c>
      <c r="F94" s="113">
        <v>187210</v>
      </c>
      <c r="G94" s="113">
        <v>0</v>
      </c>
      <c r="H94" s="113">
        <v>0</v>
      </c>
      <c r="I94" s="113">
        <v>0</v>
      </c>
      <c r="J94" s="113">
        <v>0</v>
      </c>
      <c r="K94" s="113">
        <v>187210</v>
      </c>
    </row>
    <row r="95" spans="1:11">
      <c r="A95" s="133"/>
      <c r="B95" s="133"/>
      <c r="C95" s="133"/>
      <c r="D95" s="130"/>
      <c r="E95" s="112" t="s">
        <v>60</v>
      </c>
      <c r="F95" s="113">
        <v>177210</v>
      </c>
      <c r="G95" s="113">
        <v>0</v>
      </c>
      <c r="H95" s="113">
        <v>0</v>
      </c>
      <c r="I95" s="113">
        <v>0</v>
      </c>
      <c r="J95" s="113">
        <v>0</v>
      </c>
      <c r="K95" s="113">
        <v>177210</v>
      </c>
    </row>
    <row r="96" spans="1:11">
      <c r="A96" s="133"/>
      <c r="B96" s="133"/>
      <c r="C96" s="133"/>
      <c r="D96" s="131"/>
      <c r="E96" s="112" t="s">
        <v>61</v>
      </c>
      <c r="F96" s="113">
        <v>-10000</v>
      </c>
      <c r="G96" s="113">
        <v>0</v>
      </c>
      <c r="H96" s="113">
        <v>0</v>
      </c>
      <c r="I96" s="113">
        <v>0</v>
      </c>
      <c r="J96" s="113">
        <v>0</v>
      </c>
      <c r="K96" s="113">
        <v>-10000</v>
      </c>
    </row>
    <row r="97" spans="1:11">
      <c r="A97" s="132"/>
      <c r="B97" s="132"/>
      <c r="C97" s="132"/>
      <c r="D97" s="129" t="s">
        <v>175</v>
      </c>
      <c r="E97" s="115" t="s">
        <v>59</v>
      </c>
      <c r="F97" s="116">
        <v>1087800</v>
      </c>
      <c r="G97" s="116">
        <v>0</v>
      </c>
      <c r="H97" s="116">
        <v>0</v>
      </c>
      <c r="I97" s="116">
        <v>0</v>
      </c>
      <c r="J97" s="116">
        <v>0</v>
      </c>
      <c r="K97" s="116">
        <v>1087800</v>
      </c>
    </row>
    <row r="98" spans="1:11">
      <c r="A98" s="132"/>
      <c r="B98" s="132"/>
      <c r="C98" s="132"/>
      <c r="D98" s="130"/>
      <c r="E98" s="112" t="s">
        <v>60</v>
      </c>
      <c r="F98" s="113">
        <v>1087800</v>
      </c>
      <c r="G98" s="113">
        <v>0</v>
      </c>
      <c r="H98" s="113">
        <v>0</v>
      </c>
      <c r="I98" s="113">
        <v>0</v>
      </c>
      <c r="J98" s="113">
        <v>0</v>
      </c>
      <c r="K98" s="113">
        <v>1087800</v>
      </c>
    </row>
    <row r="99" spans="1:11">
      <c r="A99" s="132"/>
      <c r="B99" s="132"/>
      <c r="C99" s="132"/>
      <c r="D99" s="131"/>
      <c r="E99" s="112" t="s">
        <v>61</v>
      </c>
      <c r="F99" s="113">
        <v>0</v>
      </c>
      <c r="G99" s="113">
        <v>0</v>
      </c>
      <c r="H99" s="113">
        <v>0</v>
      </c>
      <c r="I99" s="113">
        <v>0</v>
      </c>
      <c r="J99" s="113">
        <v>0</v>
      </c>
      <c r="K99" s="113">
        <v>0</v>
      </c>
    </row>
    <row r="100" spans="1:11">
      <c r="A100" s="133"/>
      <c r="B100" s="133"/>
      <c r="C100" s="133"/>
      <c r="D100" s="129" t="s">
        <v>176</v>
      </c>
      <c r="E100" s="112" t="s">
        <v>59</v>
      </c>
      <c r="F100" s="113">
        <v>745240</v>
      </c>
      <c r="G100" s="113">
        <v>0</v>
      </c>
      <c r="H100" s="113">
        <v>0</v>
      </c>
      <c r="I100" s="113">
        <v>0</v>
      </c>
      <c r="J100" s="113">
        <v>0</v>
      </c>
      <c r="K100" s="113">
        <v>745240</v>
      </c>
    </row>
    <row r="101" spans="1:11">
      <c r="A101" s="133"/>
      <c r="B101" s="133"/>
      <c r="C101" s="133"/>
      <c r="D101" s="130"/>
      <c r="E101" s="112" t="s">
        <v>60</v>
      </c>
      <c r="F101" s="113">
        <v>745240</v>
      </c>
      <c r="G101" s="113">
        <v>0</v>
      </c>
      <c r="H101" s="113">
        <v>0</v>
      </c>
      <c r="I101" s="113">
        <v>0</v>
      </c>
      <c r="J101" s="113">
        <v>0</v>
      </c>
      <c r="K101" s="113">
        <v>745240</v>
      </c>
    </row>
    <row r="102" spans="1:11">
      <c r="A102" s="133"/>
      <c r="B102" s="133"/>
      <c r="C102" s="133"/>
      <c r="D102" s="131"/>
      <c r="E102" s="112" t="s">
        <v>61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</row>
    <row r="103" spans="1:11">
      <c r="A103" s="132"/>
      <c r="B103" s="132"/>
      <c r="C103" s="132"/>
      <c r="D103" s="129" t="s">
        <v>177</v>
      </c>
      <c r="E103" s="115" t="s">
        <v>59</v>
      </c>
      <c r="F103" s="116">
        <v>203210</v>
      </c>
      <c r="G103" s="116">
        <v>0</v>
      </c>
      <c r="H103" s="116">
        <v>0</v>
      </c>
      <c r="I103" s="116">
        <v>0</v>
      </c>
      <c r="J103" s="116">
        <v>0</v>
      </c>
      <c r="K103" s="116">
        <v>203210</v>
      </c>
    </row>
    <row r="104" spans="1:11">
      <c r="A104" s="132"/>
      <c r="B104" s="132"/>
      <c r="C104" s="132"/>
      <c r="D104" s="130"/>
      <c r="E104" s="112" t="s">
        <v>60</v>
      </c>
      <c r="F104" s="113">
        <v>193150</v>
      </c>
      <c r="G104" s="113">
        <v>0</v>
      </c>
      <c r="H104" s="113">
        <v>0</v>
      </c>
      <c r="I104" s="113">
        <v>0</v>
      </c>
      <c r="J104" s="113">
        <v>0</v>
      </c>
      <c r="K104" s="113">
        <v>193150</v>
      </c>
    </row>
    <row r="105" spans="1:11">
      <c r="A105" s="132"/>
      <c r="B105" s="132"/>
      <c r="C105" s="132"/>
      <c r="D105" s="131"/>
      <c r="E105" s="112" t="s">
        <v>61</v>
      </c>
      <c r="F105" s="113">
        <v>-10060</v>
      </c>
      <c r="G105" s="113">
        <v>0</v>
      </c>
      <c r="H105" s="113">
        <v>0</v>
      </c>
      <c r="I105" s="113">
        <v>0</v>
      </c>
      <c r="J105" s="113">
        <v>0</v>
      </c>
      <c r="K105" s="113">
        <v>-10060</v>
      </c>
    </row>
    <row r="106" spans="1:11">
      <c r="A106" s="133"/>
      <c r="B106" s="133"/>
      <c r="C106" s="133"/>
      <c r="D106" s="129" t="s">
        <v>178</v>
      </c>
      <c r="E106" s="112" t="s">
        <v>59</v>
      </c>
      <c r="F106" s="113">
        <v>204770</v>
      </c>
      <c r="G106" s="113">
        <v>0</v>
      </c>
      <c r="H106" s="113">
        <v>0</v>
      </c>
      <c r="I106" s="113">
        <v>0</v>
      </c>
      <c r="J106" s="113">
        <v>0</v>
      </c>
      <c r="K106" s="113">
        <v>204770</v>
      </c>
    </row>
    <row r="107" spans="1:11">
      <c r="A107" s="133"/>
      <c r="B107" s="133"/>
      <c r="C107" s="133"/>
      <c r="D107" s="130"/>
      <c r="E107" s="112" t="s">
        <v>60</v>
      </c>
      <c r="F107" s="113">
        <v>194770</v>
      </c>
      <c r="G107" s="113">
        <v>0</v>
      </c>
      <c r="H107" s="113">
        <v>0</v>
      </c>
      <c r="I107" s="113">
        <v>0</v>
      </c>
      <c r="J107" s="113">
        <v>0</v>
      </c>
      <c r="K107" s="113">
        <v>194770</v>
      </c>
    </row>
    <row r="108" spans="1:11">
      <c r="A108" s="133"/>
      <c r="B108" s="133"/>
      <c r="C108" s="133"/>
      <c r="D108" s="131"/>
      <c r="E108" s="112" t="s">
        <v>61</v>
      </c>
      <c r="F108" s="113">
        <v>-10000</v>
      </c>
      <c r="G108" s="113">
        <v>0</v>
      </c>
      <c r="H108" s="113">
        <v>0</v>
      </c>
      <c r="I108" s="113">
        <v>0</v>
      </c>
      <c r="J108" s="113">
        <v>0</v>
      </c>
      <c r="K108" s="113">
        <v>-10000</v>
      </c>
    </row>
    <row r="109" spans="1:11">
      <c r="A109" s="132"/>
      <c r="B109" s="132"/>
      <c r="C109" s="132"/>
      <c r="D109" s="129" t="s">
        <v>179</v>
      </c>
      <c r="E109" s="115" t="s">
        <v>59</v>
      </c>
      <c r="F109" s="116">
        <v>0</v>
      </c>
      <c r="G109" s="116">
        <v>948430</v>
      </c>
      <c r="H109" s="116">
        <v>948430</v>
      </c>
      <c r="I109" s="116">
        <v>0</v>
      </c>
      <c r="J109" s="116">
        <v>0</v>
      </c>
      <c r="K109" s="116">
        <v>948430</v>
      </c>
    </row>
    <row r="110" spans="1:11">
      <c r="A110" s="132"/>
      <c r="B110" s="132"/>
      <c r="C110" s="132"/>
      <c r="D110" s="130"/>
      <c r="E110" s="112" t="s">
        <v>60</v>
      </c>
      <c r="F110" s="113">
        <v>0</v>
      </c>
      <c r="G110" s="113">
        <v>903840</v>
      </c>
      <c r="H110" s="113">
        <v>903840</v>
      </c>
      <c r="I110" s="113">
        <v>0</v>
      </c>
      <c r="J110" s="113">
        <v>0</v>
      </c>
      <c r="K110" s="113">
        <v>903840</v>
      </c>
    </row>
    <row r="111" spans="1:11">
      <c r="A111" s="132"/>
      <c r="B111" s="132"/>
      <c r="C111" s="132"/>
      <c r="D111" s="131"/>
      <c r="E111" s="112" t="s">
        <v>61</v>
      </c>
      <c r="F111" s="113">
        <v>0</v>
      </c>
      <c r="G111" s="113">
        <v>-44590</v>
      </c>
      <c r="H111" s="113">
        <v>-44590</v>
      </c>
      <c r="I111" s="113">
        <v>0</v>
      </c>
      <c r="J111" s="113">
        <v>0</v>
      </c>
      <c r="K111" s="113">
        <v>-44590</v>
      </c>
    </row>
    <row r="112" spans="1:11">
      <c r="A112" s="133"/>
      <c r="B112" s="133"/>
      <c r="C112" s="133"/>
      <c r="D112" s="129" t="s">
        <v>62</v>
      </c>
      <c r="E112" s="112" t="s">
        <v>59</v>
      </c>
      <c r="F112" s="113">
        <v>70769140</v>
      </c>
      <c r="G112" s="113">
        <v>948430</v>
      </c>
      <c r="H112" s="113">
        <v>948430</v>
      </c>
      <c r="I112" s="113">
        <v>0</v>
      </c>
      <c r="J112" s="113">
        <v>0</v>
      </c>
      <c r="K112" s="113">
        <v>71717570</v>
      </c>
    </row>
    <row r="113" spans="1:11">
      <c r="A113" s="133"/>
      <c r="B113" s="133"/>
      <c r="C113" s="133"/>
      <c r="D113" s="130"/>
      <c r="E113" s="112" t="s">
        <v>60</v>
      </c>
      <c r="F113" s="113">
        <v>70244910</v>
      </c>
      <c r="G113" s="113">
        <v>903840</v>
      </c>
      <c r="H113" s="113">
        <v>903840</v>
      </c>
      <c r="I113" s="113">
        <v>0</v>
      </c>
      <c r="J113" s="113">
        <v>0</v>
      </c>
      <c r="K113" s="113">
        <v>71148750</v>
      </c>
    </row>
    <row r="114" spans="1:11">
      <c r="A114" s="133"/>
      <c r="B114" s="133"/>
      <c r="C114" s="135"/>
      <c r="D114" s="131"/>
      <c r="E114" s="112" t="s">
        <v>61</v>
      </c>
      <c r="F114" s="113">
        <v>-524230</v>
      </c>
      <c r="G114" s="113">
        <v>-44590</v>
      </c>
      <c r="H114" s="113">
        <v>-44590</v>
      </c>
      <c r="I114" s="113">
        <v>0</v>
      </c>
      <c r="J114" s="113">
        <v>0</v>
      </c>
      <c r="K114" s="113">
        <v>-568820</v>
      </c>
    </row>
    <row r="115" spans="1:11">
      <c r="A115" s="132"/>
      <c r="B115" s="132"/>
      <c r="C115" s="136" t="s">
        <v>180</v>
      </c>
      <c r="D115" s="129" t="s">
        <v>180</v>
      </c>
      <c r="E115" s="115" t="s">
        <v>59</v>
      </c>
      <c r="F115" s="116">
        <v>0</v>
      </c>
      <c r="G115" s="116">
        <v>9022500</v>
      </c>
      <c r="H115" s="116">
        <v>9022500</v>
      </c>
      <c r="I115" s="116">
        <v>1500000</v>
      </c>
      <c r="J115" s="116">
        <v>0</v>
      </c>
      <c r="K115" s="116">
        <v>10522500</v>
      </c>
    </row>
    <row r="116" spans="1:11">
      <c r="A116" s="132"/>
      <c r="B116" s="132"/>
      <c r="C116" s="137"/>
      <c r="D116" s="130"/>
      <c r="E116" s="112" t="s">
        <v>60</v>
      </c>
      <c r="F116" s="113">
        <v>0</v>
      </c>
      <c r="G116" s="113">
        <v>7793770</v>
      </c>
      <c r="H116" s="113">
        <v>7793770</v>
      </c>
      <c r="I116" s="113">
        <v>769500</v>
      </c>
      <c r="J116" s="113">
        <v>0</v>
      </c>
      <c r="K116" s="113">
        <v>8563270</v>
      </c>
    </row>
    <row r="117" spans="1:11">
      <c r="A117" s="132"/>
      <c r="B117" s="132"/>
      <c r="C117" s="137"/>
      <c r="D117" s="131"/>
      <c r="E117" s="112" t="s">
        <v>61</v>
      </c>
      <c r="F117" s="113">
        <v>0</v>
      </c>
      <c r="G117" s="113">
        <v>-1228730</v>
      </c>
      <c r="H117" s="113">
        <v>-1228730</v>
      </c>
      <c r="I117" s="113">
        <v>-730500</v>
      </c>
      <c r="J117" s="113">
        <v>0</v>
      </c>
      <c r="K117" s="113">
        <v>-1959230</v>
      </c>
    </row>
    <row r="118" spans="1:11">
      <c r="A118" s="133"/>
      <c r="B118" s="133"/>
      <c r="C118" s="133"/>
      <c r="D118" s="129" t="s">
        <v>62</v>
      </c>
      <c r="E118" s="112" t="s">
        <v>59</v>
      </c>
      <c r="F118" s="113">
        <v>0</v>
      </c>
      <c r="G118" s="113">
        <v>9022500</v>
      </c>
      <c r="H118" s="113">
        <v>9022500</v>
      </c>
      <c r="I118" s="113">
        <v>1500000</v>
      </c>
      <c r="J118" s="113">
        <v>0</v>
      </c>
      <c r="K118" s="113">
        <v>10522500</v>
      </c>
    </row>
    <row r="119" spans="1:11">
      <c r="A119" s="133"/>
      <c r="B119" s="133"/>
      <c r="C119" s="133"/>
      <c r="D119" s="130"/>
      <c r="E119" s="112" t="s">
        <v>60</v>
      </c>
      <c r="F119" s="113">
        <v>0</v>
      </c>
      <c r="G119" s="113">
        <v>7793770</v>
      </c>
      <c r="H119" s="113">
        <v>7793770</v>
      </c>
      <c r="I119" s="113">
        <v>769500</v>
      </c>
      <c r="J119" s="113">
        <v>0</v>
      </c>
      <c r="K119" s="113">
        <v>8563270</v>
      </c>
    </row>
    <row r="120" spans="1:11">
      <c r="A120" s="133"/>
      <c r="B120" s="133"/>
      <c r="C120" s="135"/>
      <c r="D120" s="131"/>
      <c r="E120" s="112" t="s">
        <v>61</v>
      </c>
      <c r="F120" s="113">
        <v>0</v>
      </c>
      <c r="G120" s="113">
        <v>-1228730</v>
      </c>
      <c r="H120" s="113">
        <v>-1228730</v>
      </c>
      <c r="I120" s="113">
        <v>-730500</v>
      </c>
      <c r="J120" s="113">
        <v>0</v>
      </c>
      <c r="K120" s="113">
        <v>-1959230</v>
      </c>
    </row>
    <row r="121" spans="1:11">
      <c r="A121" s="132"/>
      <c r="B121" s="132"/>
      <c r="C121" s="136" t="s">
        <v>62</v>
      </c>
      <c r="D121" s="129" t="s">
        <v>62</v>
      </c>
      <c r="E121" s="115" t="s">
        <v>59</v>
      </c>
      <c r="F121" s="116">
        <v>1008851590</v>
      </c>
      <c r="G121" s="116">
        <v>28243400</v>
      </c>
      <c r="H121" s="116">
        <v>28243400</v>
      </c>
      <c r="I121" s="116">
        <v>1500000</v>
      </c>
      <c r="J121" s="116">
        <v>0</v>
      </c>
      <c r="K121" s="116">
        <v>1038594990</v>
      </c>
    </row>
    <row r="122" spans="1:11">
      <c r="A122" s="132"/>
      <c r="B122" s="132"/>
      <c r="C122" s="137"/>
      <c r="D122" s="130"/>
      <c r="E122" s="112" t="s">
        <v>60</v>
      </c>
      <c r="F122" s="113">
        <v>999380200</v>
      </c>
      <c r="G122" s="113">
        <v>26941430</v>
      </c>
      <c r="H122" s="113">
        <v>26941430</v>
      </c>
      <c r="I122" s="113">
        <v>769500</v>
      </c>
      <c r="J122" s="113">
        <v>0</v>
      </c>
      <c r="K122" s="113">
        <v>1027091130</v>
      </c>
    </row>
    <row r="123" spans="1:11">
      <c r="A123" s="132"/>
      <c r="B123" s="134"/>
      <c r="C123" s="138"/>
      <c r="D123" s="131"/>
      <c r="E123" s="112" t="s">
        <v>61</v>
      </c>
      <c r="F123" s="113">
        <v>-9471390</v>
      </c>
      <c r="G123" s="113">
        <v>-1301970</v>
      </c>
      <c r="H123" s="113">
        <v>-1301970</v>
      </c>
      <c r="I123" s="113">
        <v>-730500</v>
      </c>
      <c r="J123" s="113">
        <v>0</v>
      </c>
      <c r="K123" s="113">
        <v>-11503860</v>
      </c>
    </row>
    <row r="124" spans="1:11">
      <c r="A124" s="133"/>
      <c r="B124" s="129" t="s">
        <v>181</v>
      </c>
      <c r="C124" s="129" t="s">
        <v>182</v>
      </c>
      <c r="D124" s="129" t="s">
        <v>182</v>
      </c>
      <c r="E124" s="112" t="s">
        <v>59</v>
      </c>
      <c r="F124" s="113">
        <v>0</v>
      </c>
      <c r="G124" s="113">
        <v>1200000</v>
      </c>
      <c r="H124" s="113">
        <v>1200000</v>
      </c>
      <c r="I124" s="113">
        <v>0</v>
      </c>
      <c r="J124" s="113">
        <v>0</v>
      </c>
      <c r="K124" s="113">
        <v>1200000</v>
      </c>
    </row>
    <row r="125" spans="1:11">
      <c r="A125" s="133"/>
      <c r="B125" s="130"/>
      <c r="C125" s="130"/>
      <c r="D125" s="130"/>
      <c r="E125" s="112" t="s">
        <v>60</v>
      </c>
      <c r="F125" s="113">
        <v>0</v>
      </c>
      <c r="G125" s="113">
        <v>850000</v>
      </c>
      <c r="H125" s="113">
        <v>850000</v>
      </c>
      <c r="I125" s="113">
        <v>0</v>
      </c>
      <c r="J125" s="113">
        <v>0</v>
      </c>
      <c r="K125" s="113">
        <v>850000</v>
      </c>
    </row>
    <row r="126" spans="1:11">
      <c r="A126" s="133"/>
      <c r="B126" s="130"/>
      <c r="C126" s="130"/>
      <c r="D126" s="131"/>
      <c r="E126" s="112" t="s">
        <v>61</v>
      </c>
      <c r="F126" s="113">
        <v>0</v>
      </c>
      <c r="G126" s="113">
        <v>-350000</v>
      </c>
      <c r="H126" s="113">
        <v>-350000</v>
      </c>
      <c r="I126" s="113">
        <v>0</v>
      </c>
      <c r="J126" s="113">
        <v>0</v>
      </c>
      <c r="K126" s="113">
        <v>-350000</v>
      </c>
    </row>
    <row r="127" spans="1:11">
      <c r="A127" s="132"/>
      <c r="B127" s="132"/>
      <c r="C127" s="132"/>
      <c r="D127" s="129" t="s">
        <v>62</v>
      </c>
      <c r="E127" s="115" t="s">
        <v>59</v>
      </c>
      <c r="F127" s="116">
        <v>0</v>
      </c>
      <c r="G127" s="116">
        <v>1200000</v>
      </c>
      <c r="H127" s="116">
        <v>1200000</v>
      </c>
      <c r="I127" s="116">
        <v>0</v>
      </c>
      <c r="J127" s="116">
        <v>0</v>
      </c>
      <c r="K127" s="116">
        <v>1200000</v>
      </c>
    </row>
    <row r="128" spans="1:11">
      <c r="A128" s="132"/>
      <c r="B128" s="132"/>
      <c r="C128" s="132"/>
      <c r="D128" s="130"/>
      <c r="E128" s="112" t="s">
        <v>60</v>
      </c>
      <c r="F128" s="113">
        <v>0</v>
      </c>
      <c r="G128" s="113">
        <v>850000</v>
      </c>
      <c r="H128" s="113">
        <v>850000</v>
      </c>
      <c r="I128" s="113">
        <v>0</v>
      </c>
      <c r="J128" s="113">
        <v>0</v>
      </c>
      <c r="K128" s="113">
        <v>850000</v>
      </c>
    </row>
    <row r="129" spans="1:11">
      <c r="A129" s="132"/>
      <c r="B129" s="132"/>
      <c r="C129" s="134"/>
      <c r="D129" s="131"/>
      <c r="E129" s="112" t="s">
        <v>61</v>
      </c>
      <c r="F129" s="113">
        <v>0</v>
      </c>
      <c r="G129" s="113">
        <v>-350000</v>
      </c>
      <c r="H129" s="113">
        <v>-350000</v>
      </c>
      <c r="I129" s="113">
        <v>0</v>
      </c>
      <c r="J129" s="113">
        <v>0</v>
      </c>
      <c r="K129" s="113">
        <v>-350000</v>
      </c>
    </row>
    <row r="130" spans="1:11">
      <c r="A130" s="133"/>
      <c r="B130" s="133"/>
      <c r="C130" s="129" t="s">
        <v>71</v>
      </c>
      <c r="D130" s="129" t="s">
        <v>71</v>
      </c>
      <c r="E130" s="112" t="s">
        <v>59</v>
      </c>
      <c r="F130" s="113">
        <v>0</v>
      </c>
      <c r="G130" s="113">
        <v>7540000</v>
      </c>
      <c r="H130" s="113">
        <v>7540000</v>
      </c>
      <c r="I130" s="113">
        <v>0</v>
      </c>
      <c r="J130" s="113">
        <v>0</v>
      </c>
      <c r="K130" s="113">
        <v>7540000</v>
      </c>
    </row>
    <row r="131" spans="1:11">
      <c r="A131" s="133"/>
      <c r="B131" s="133"/>
      <c r="C131" s="130"/>
      <c r="D131" s="130"/>
      <c r="E131" s="112" t="s">
        <v>60</v>
      </c>
      <c r="F131" s="113">
        <v>0</v>
      </c>
      <c r="G131" s="113">
        <v>7064170</v>
      </c>
      <c r="H131" s="113">
        <v>7064170</v>
      </c>
      <c r="I131" s="113">
        <v>0</v>
      </c>
      <c r="J131" s="113">
        <v>0</v>
      </c>
      <c r="K131" s="113">
        <v>7064170</v>
      </c>
    </row>
    <row r="132" spans="1:11">
      <c r="A132" s="133"/>
      <c r="B132" s="133"/>
      <c r="C132" s="130"/>
      <c r="D132" s="131"/>
      <c r="E132" s="112" t="s">
        <v>61</v>
      </c>
      <c r="F132" s="113">
        <v>0</v>
      </c>
      <c r="G132" s="113">
        <v>-475830</v>
      </c>
      <c r="H132" s="113">
        <v>-475830</v>
      </c>
      <c r="I132" s="113">
        <v>0</v>
      </c>
      <c r="J132" s="113">
        <v>0</v>
      </c>
      <c r="K132" s="113">
        <v>-475830</v>
      </c>
    </row>
    <row r="133" spans="1:11">
      <c r="A133" s="132"/>
      <c r="B133" s="132"/>
      <c r="C133" s="132"/>
      <c r="D133" s="129" t="s">
        <v>62</v>
      </c>
      <c r="E133" s="115" t="s">
        <v>59</v>
      </c>
      <c r="F133" s="116">
        <v>0</v>
      </c>
      <c r="G133" s="116">
        <v>7540000</v>
      </c>
      <c r="H133" s="116">
        <v>7540000</v>
      </c>
      <c r="I133" s="116">
        <v>0</v>
      </c>
      <c r="J133" s="116">
        <v>0</v>
      </c>
      <c r="K133" s="116">
        <v>7540000</v>
      </c>
    </row>
    <row r="134" spans="1:11">
      <c r="A134" s="132"/>
      <c r="B134" s="132"/>
      <c r="C134" s="132"/>
      <c r="D134" s="130"/>
      <c r="E134" s="112" t="s">
        <v>60</v>
      </c>
      <c r="F134" s="113">
        <v>0</v>
      </c>
      <c r="G134" s="113">
        <v>7064170</v>
      </c>
      <c r="H134" s="113">
        <v>7064170</v>
      </c>
      <c r="I134" s="113">
        <v>0</v>
      </c>
      <c r="J134" s="113">
        <v>0</v>
      </c>
      <c r="K134" s="113">
        <v>7064170</v>
      </c>
    </row>
    <row r="135" spans="1:11">
      <c r="A135" s="132"/>
      <c r="B135" s="132"/>
      <c r="C135" s="134"/>
      <c r="D135" s="131"/>
      <c r="E135" s="112" t="s">
        <v>61</v>
      </c>
      <c r="F135" s="113">
        <v>0</v>
      </c>
      <c r="G135" s="113">
        <v>-475830</v>
      </c>
      <c r="H135" s="113">
        <v>-475830</v>
      </c>
      <c r="I135" s="113">
        <v>0</v>
      </c>
      <c r="J135" s="113">
        <v>0</v>
      </c>
      <c r="K135" s="113">
        <v>-475830</v>
      </c>
    </row>
    <row r="136" spans="1:11">
      <c r="A136" s="133"/>
      <c r="B136" s="133"/>
      <c r="C136" s="129" t="s">
        <v>183</v>
      </c>
      <c r="D136" s="129" t="s">
        <v>183</v>
      </c>
      <c r="E136" s="112" t="s">
        <v>59</v>
      </c>
      <c r="F136" s="113">
        <v>0</v>
      </c>
      <c r="G136" s="113">
        <v>780000</v>
      </c>
      <c r="H136" s="113">
        <v>780000</v>
      </c>
      <c r="I136" s="113">
        <v>0</v>
      </c>
      <c r="J136" s="113">
        <v>0</v>
      </c>
      <c r="K136" s="113">
        <v>780000</v>
      </c>
    </row>
    <row r="137" spans="1:11">
      <c r="A137" s="133"/>
      <c r="B137" s="133"/>
      <c r="C137" s="130"/>
      <c r="D137" s="130"/>
      <c r="E137" s="112" t="s">
        <v>60</v>
      </c>
      <c r="F137" s="113">
        <v>0</v>
      </c>
      <c r="G137" s="113">
        <v>553910</v>
      </c>
      <c r="H137" s="113">
        <v>553910</v>
      </c>
      <c r="I137" s="113">
        <v>0</v>
      </c>
      <c r="J137" s="113">
        <v>0</v>
      </c>
      <c r="K137" s="113">
        <v>553910</v>
      </c>
    </row>
    <row r="138" spans="1:11">
      <c r="A138" s="133"/>
      <c r="B138" s="133"/>
      <c r="C138" s="130"/>
      <c r="D138" s="131"/>
      <c r="E138" s="112" t="s">
        <v>61</v>
      </c>
      <c r="F138" s="113">
        <v>0</v>
      </c>
      <c r="G138" s="113">
        <v>-226090</v>
      </c>
      <c r="H138" s="113">
        <v>-226090</v>
      </c>
      <c r="I138" s="113">
        <v>0</v>
      </c>
      <c r="J138" s="113">
        <v>0</v>
      </c>
      <c r="K138" s="113">
        <v>-226090</v>
      </c>
    </row>
    <row r="139" spans="1:11">
      <c r="A139" s="132"/>
      <c r="B139" s="132"/>
      <c r="C139" s="132"/>
      <c r="D139" s="129" t="s">
        <v>62</v>
      </c>
      <c r="E139" s="115" t="s">
        <v>59</v>
      </c>
      <c r="F139" s="116">
        <v>0</v>
      </c>
      <c r="G139" s="116">
        <v>780000</v>
      </c>
      <c r="H139" s="116">
        <v>780000</v>
      </c>
      <c r="I139" s="116">
        <v>0</v>
      </c>
      <c r="J139" s="116">
        <v>0</v>
      </c>
      <c r="K139" s="116">
        <v>780000</v>
      </c>
    </row>
    <row r="140" spans="1:11">
      <c r="A140" s="132"/>
      <c r="B140" s="132"/>
      <c r="C140" s="132"/>
      <c r="D140" s="130"/>
      <c r="E140" s="112" t="s">
        <v>60</v>
      </c>
      <c r="F140" s="113">
        <v>0</v>
      </c>
      <c r="G140" s="113">
        <v>553910</v>
      </c>
      <c r="H140" s="113">
        <v>553910</v>
      </c>
      <c r="I140" s="113">
        <v>0</v>
      </c>
      <c r="J140" s="113">
        <v>0</v>
      </c>
      <c r="K140" s="113">
        <v>553910</v>
      </c>
    </row>
    <row r="141" spans="1:11">
      <c r="A141" s="132"/>
      <c r="B141" s="132"/>
      <c r="C141" s="134"/>
      <c r="D141" s="131"/>
      <c r="E141" s="112" t="s">
        <v>61</v>
      </c>
      <c r="F141" s="113">
        <v>0</v>
      </c>
      <c r="G141" s="113">
        <v>-226090</v>
      </c>
      <c r="H141" s="113">
        <v>-226090</v>
      </c>
      <c r="I141" s="113">
        <v>0</v>
      </c>
      <c r="J141" s="113">
        <v>0</v>
      </c>
      <c r="K141" s="113">
        <v>-226090</v>
      </c>
    </row>
    <row r="142" spans="1:11">
      <c r="A142" s="133"/>
      <c r="B142" s="133"/>
      <c r="C142" s="129" t="s">
        <v>62</v>
      </c>
      <c r="D142" s="129" t="s">
        <v>62</v>
      </c>
      <c r="E142" s="112" t="s">
        <v>59</v>
      </c>
      <c r="F142" s="113">
        <v>0</v>
      </c>
      <c r="G142" s="113">
        <v>9520000</v>
      </c>
      <c r="H142" s="113">
        <v>9520000</v>
      </c>
      <c r="I142" s="113">
        <v>0</v>
      </c>
      <c r="J142" s="113">
        <v>0</v>
      </c>
      <c r="K142" s="113">
        <v>9520000</v>
      </c>
    </row>
    <row r="143" spans="1:11">
      <c r="A143" s="133"/>
      <c r="B143" s="133"/>
      <c r="C143" s="130"/>
      <c r="D143" s="130"/>
      <c r="E143" s="112" t="s">
        <v>60</v>
      </c>
      <c r="F143" s="113">
        <v>0</v>
      </c>
      <c r="G143" s="113">
        <v>8468080</v>
      </c>
      <c r="H143" s="113">
        <v>8468080</v>
      </c>
      <c r="I143" s="113">
        <v>0</v>
      </c>
      <c r="J143" s="113">
        <v>0</v>
      </c>
      <c r="K143" s="113">
        <v>8468080</v>
      </c>
    </row>
    <row r="144" spans="1:11">
      <c r="A144" s="133"/>
      <c r="B144" s="135"/>
      <c r="C144" s="131"/>
      <c r="D144" s="131"/>
      <c r="E144" s="112" t="s">
        <v>61</v>
      </c>
      <c r="F144" s="113">
        <v>0</v>
      </c>
      <c r="G144" s="113">
        <v>-1051920</v>
      </c>
      <c r="H144" s="113">
        <v>-1051920</v>
      </c>
      <c r="I144" s="113">
        <v>0</v>
      </c>
      <c r="J144" s="113">
        <v>0</v>
      </c>
      <c r="K144" s="113">
        <v>-1051920</v>
      </c>
    </row>
    <row r="145" spans="1:11">
      <c r="A145" s="132"/>
      <c r="B145" s="136" t="s">
        <v>72</v>
      </c>
      <c r="C145" s="136" t="s">
        <v>184</v>
      </c>
      <c r="D145" s="129" t="s">
        <v>184</v>
      </c>
      <c r="E145" s="115" t="s">
        <v>59</v>
      </c>
      <c r="F145" s="116">
        <v>53000</v>
      </c>
      <c r="G145" s="116">
        <v>200000</v>
      </c>
      <c r="H145" s="116">
        <v>200000</v>
      </c>
      <c r="I145" s="116">
        <v>0</v>
      </c>
      <c r="J145" s="116">
        <v>0</v>
      </c>
      <c r="K145" s="116">
        <v>253000</v>
      </c>
    </row>
    <row r="146" spans="1:11">
      <c r="A146" s="132"/>
      <c r="B146" s="137"/>
      <c r="C146" s="137"/>
      <c r="D146" s="130"/>
      <c r="E146" s="112" t="s">
        <v>60</v>
      </c>
      <c r="F146" s="113">
        <v>53000</v>
      </c>
      <c r="G146" s="113">
        <v>110000</v>
      </c>
      <c r="H146" s="113">
        <v>110000</v>
      </c>
      <c r="I146" s="113">
        <v>0</v>
      </c>
      <c r="J146" s="113">
        <v>0</v>
      </c>
      <c r="K146" s="113">
        <v>163000</v>
      </c>
    </row>
    <row r="147" spans="1:11">
      <c r="A147" s="132"/>
      <c r="B147" s="137"/>
      <c r="C147" s="137"/>
      <c r="D147" s="131"/>
      <c r="E147" s="112" t="s">
        <v>61</v>
      </c>
      <c r="F147" s="113">
        <v>0</v>
      </c>
      <c r="G147" s="113">
        <v>-90000</v>
      </c>
      <c r="H147" s="113">
        <v>-90000</v>
      </c>
      <c r="I147" s="113">
        <v>0</v>
      </c>
      <c r="J147" s="113">
        <v>0</v>
      </c>
      <c r="K147" s="113">
        <v>-90000</v>
      </c>
    </row>
    <row r="148" spans="1:11">
      <c r="A148" s="133"/>
      <c r="B148" s="133"/>
      <c r="C148" s="133"/>
      <c r="D148" s="129" t="s">
        <v>62</v>
      </c>
      <c r="E148" s="112" t="s">
        <v>59</v>
      </c>
      <c r="F148" s="113">
        <v>53000</v>
      </c>
      <c r="G148" s="113">
        <v>200000</v>
      </c>
      <c r="H148" s="113">
        <v>200000</v>
      </c>
      <c r="I148" s="113">
        <v>0</v>
      </c>
      <c r="J148" s="113">
        <v>0</v>
      </c>
      <c r="K148" s="113">
        <v>253000</v>
      </c>
    </row>
    <row r="149" spans="1:11">
      <c r="A149" s="133"/>
      <c r="B149" s="133"/>
      <c r="C149" s="133"/>
      <c r="D149" s="130"/>
      <c r="E149" s="112" t="s">
        <v>60</v>
      </c>
      <c r="F149" s="113">
        <v>53000</v>
      </c>
      <c r="G149" s="113">
        <v>110000</v>
      </c>
      <c r="H149" s="113">
        <v>110000</v>
      </c>
      <c r="I149" s="113">
        <v>0</v>
      </c>
      <c r="J149" s="113">
        <v>0</v>
      </c>
      <c r="K149" s="113">
        <v>163000</v>
      </c>
    </row>
    <row r="150" spans="1:11">
      <c r="A150" s="133"/>
      <c r="B150" s="133"/>
      <c r="C150" s="135"/>
      <c r="D150" s="131"/>
      <c r="E150" s="112" t="s">
        <v>61</v>
      </c>
      <c r="F150" s="113">
        <v>0</v>
      </c>
      <c r="G150" s="113">
        <v>-90000</v>
      </c>
      <c r="H150" s="113">
        <v>-90000</v>
      </c>
      <c r="I150" s="113">
        <v>0</v>
      </c>
      <c r="J150" s="113">
        <v>0</v>
      </c>
      <c r="K150" s="113">
        <v>-90000</v>
      </c>
    </row>
    <row r="151" spans="1:11">
      <c r="A151" s="132"/>
      <c r="B151" s="132"/>
      <c r="C151" s="136" t="s">
        <v>185</v>
      </c>
      <c r="D151" s="129" t="s">
        <v>185</v>
      </c>
      <c r="E151" s="115" t="s">
        <v>59</v>
      </c>
      <c r="F151" s="116">
        <v>8416210</v>
      </c>
      <c r="G151" s="116">
        <v>3810500</v>
      </c>
      <c r="H151" s="116">
        <v>3810500</v>
      </c>
      <c r="I151" s="116">
        <v>9330000</v>
      </c>
      <c r="J151" s="116">
        <v>0</v>
      </c>
      <c r="K151" s="116">
        <v>21556710</v>
      </c>
    </row>
    <row r="152" spans="1:11">
      <c r="A152" s="132"/>
      <c r="B152" s="132"/>
      <c r="C152" s="137"/>
      <c r="D152" s="130"/>
      <c r="E152" s="112" t="s">
        <v>60</v>
      </c>
      <c r="F152" s="113">
        <v>8917630</v>
      </c>
      <c r="G152" s="113">
        <v>1287280</v>
      </c>
      <c r="H152" s="113">
        <v>1287280</v>
      </c>
      <c r="I152" s="113">
        <v>3539610</v>
      </c>
      <c r="J152" s="113">
        <v>0</v>
      </c>
      <c r="K152" s="113">
        <v>13744520</v>
      </c>
    </row>
    <row r="153" spans="1:11">
      <c r="A153" s="132"/>
      <c r="B153" s="132"/>
      <c r="C153" s="137"/>
      <c r="D153" s="131"/>
      <c r="E153" s="112" t="s">
        <v>61</v>
      </c>
      <c r="F153" s="113">
        <v>501420</v>
      </c>
      <c r="G153" s="113">
        <v>-2523220</v>
      </c>
      <c r="H153" s="113">
        <v>-2523220</v>
      </c>
      <c r="I153" s="113">
        <v>-5790390</v>
      </c>
      <c r="J153" s="113">
        <v>0</v>
      </c>
      <c r="K153" s="113">
        <v>-7812190</v>
      </c>
    </row>
    <row r="154" spans="1:11">
      <c r="A154" s="133"/>
      <c r="B154" s="133"/>
      <c r="C154" s="133"/>
      <c r="D154" s="129" t="s">
        <v>62</v>
      </c>
      <c r="E154" s="112" t="s">
        <v>59</v>
      </c>
      <c r="F154" s="113">
        <v>8416210</v>
      </c>
      <c r="G154" s="113">
        <v>3810500</v>
      </c>
      <c r="H154" s="113">
        <v>3810500</v>
      </c>
      <c r="I154" s="113">
        <v>9330000</v>
      </c>
      <c r="J154" s="113">
        <v>0</v>
      </c>
      <c r="K154" s="113">
        <v>21556710</v>
      </c>
    </row>
    <row r="155" spans="1:11">
      <c r="A155" s="133"/>
      <c r="B155" s="133"/>
      <c r="C155" s="133"/>
      <c r="D155" s="130"/>
      <c r="E155" s="112" t="s">
        <v>60</v>
      </c>
      <c r="F155" s="113">
        <v>8917630</v>
      </c>
      <c r="G155" s="113">
        <v>1287280</v>
      </c>
      <c r="H155" s="113">
        <v>1287280</v>
      </c>
      <c r="I155" s="113">
        <v>3539610</v>
      </c>
      <c r="J155" s="113">
        <v>0</v>
      </c>
      <c r="K155" s="113">
        <v>13744520</v>
      </c>
    </row>
    <row r="156" spans="1:11">
      <c r="A156" s="133"/>
      <c r="B156" s="133"/>
      <c r="C156" s="135"/>
      <c r="D156" s="131"/>
      <c r="E156" s="112" t="s">
        <v>61</v>
      </c>
      <c r="F156" s="113">
        <v>501420</v>
      </c>
      <c r="G156" s="113">
        <v>-2523220</v>
      </c>
      <c r="H156" s="113">
        <v>-2523220</v>
      </c>
      <c r="I156" s="113">
        <v>-5790390</v>
      </c>
      <c r="J156" s="113">
        <v>0</v>
      </c>
      <c r="K156" s="113">
        <v>-7812190</v>
      </c>
    </row>
    <row r="157" spans="1:11">
      <c r="A157" s="132"/>
      <c r="B157" s="132"/>
      <c r="C157" s="136" t="s">
        <v>186</v>
      </c>
      <c r="D157" s="129" t="s">
        <v>186</v>
      </c>
      <c r="E157" s="115" t="s">
        <v>59</v>
      </c>
      <c r="F157" s="116">
        <v>22118530</v>
      </c>
      <c r="G157" s="116">
        <v>3319800</v>
      </c>
      <c r="H157" s="116">
        <v>3319800</v>
      </c>
      <c r="I157" s="116">
        <v>520000</v>
      </c>
      <c r="J157" s="116">
        <v>0</v>
      </c>
      <c r="K157" s="116">
        <v>25958330</v>
      </c>
    </row>
    <row r="158" spans="1:11">
      <c r="A158" s="132"/>
      <c r="B158" s="132"/>
      <c r="C158" s="137"/>
      <c r="D158" s="130"/>
      <c r="E158" s="112" t="s">
        <v>60</v>
      </c>
      <c r="F158" s="113">
        <v>21617110</v>
      </c>
      <c r="G158" s="113">
        <v>3162600</v>
      </c>
      <c r="H158" s="113">
        <v>3162600</v>
      </c>
      <c r="I158" s="113">
        <v>411600</v>
      </c>
      <c r="J158" s="113">
        <v>0</v>
      </c>
      <c r="K158" s="113">
        <v>25191310</v>
      </c>
    </row>
    <row r="159" spans="1:11">
      <c r="A159" s="132"/>
      <c r="B159" s="132"/>
      <c r="C159" s="137"/>
      <c r="D159" s="131"/>
      <c r="E159" s="112" t="s">
        <v>61</v>
      </c>
      <c r="F159" s="113">
        <v>-501420</v>
      </c>
      <c r="G159" s="113">
        <v>-157200</v>
      </c>
      <c r="H159" s="113">
        <v>-157200</v>
      </c>
      <c r="I159" s="113">
        <v>-108400</v>
      </c>
      <c r="J159" s="113">
        <v>0</v>
      </c>
      <c r="K159" s="113">
        <v>-767020</v>
      </c>
    </row>
    <row r="160" spans="1:11">
      <c r="A160" s="133"/>
      <c r="B160" s="133"/>
      <c r="C160" s="133"/>
      <c r="D160" s="129" t="s">
        <v>62</v>
      </c>
      <c r="E160" s="112" t="s">
        <v>59</v>
      </c>
      <c r="F160" s="113">
        <v>22118530</v>
      </c>
      <c r="G160" s="113">
        <v>3319800</v>
      </c>
      <c r="H160" s="113">
        <v>3319800</v>
      </c>
      <c r="I160" s="113">
        <v>520000</v>
      </c>
      <c r="J160" s="113">
        <v>0</v>
      </c>
      <c r="K160" s="113">
        <v>25958330</v>
      </c>
    </row>
    <row r="161" spans="1:11">
      <c r="A161" s="133"/>
      <c r="B161" s="133"/>
      <c r="C161" s="133"/>
      <c r="D161" s="130"/>
      <c r="E161" s="112" t="s">
        <v>60</v>
      </c>
      <c r="F161" s="113">
        <v>21617110</v>
      </c>
      <c r="G161" s="113">
        <v>3162600</v>
      </c>
      <c r="H161" s="113">
        <v>3162600</v>
      </c>
      <c r="I161" s="113">
        <v>411600</v>
      </c>
      <c r="J161" s="113">
        <v>0</v>
      </c>
      <c r="K161" s="113">
        <v>25191310</v>
      </c>
    </row>
    <row r="162" spans="1:11">
      <c r="A162" s="133"/>
      <c r="B162" s="133"/>
      <c r="C162" s="135"/>
      <c r="D162" s="131"/>
      <c r="E162" s="112" t="s">
        <v>61</v>
      </c>
      <c r="F162" s="113">
        <v>-501420</v>
      </c>
      <c r="G162" s="113">
        <v>-157200</v>
      </c>
      <c r="H162" s="113">
        <v>-157200</v>
      </c>
      <c r="I162" s="113">
        <v>-108400</v>
      </c>
      <c r="J162" s="113">
        <v>0</v>
      </c>
      <c r="K162" s="113">
        <v>-767020</v>
      </c>
    </row>
    <row r="163" spans="1:11">
      <c r="A163" s="132"/>
      <c r="B163" s="132"/>
      <c r="C163" s="136" t="s">
        <v>187</v>
      </c>
      <c r="D163" s="129" t="s">
        <v>187</v>
      </c>
      <c r="E163" s="115" t="s">
        <v>59</v>
      </c>
      <c r="F163" s="116">
        <v>5867120</v>
      </c>
      <c r="G163" s="116">
        <v>210000</v>
      </c>
      <c r="H163" s="116">
        <v>210000</v>
      </c>
      <c r="I163" s="116">
        <v>2110000</v>
      </c>
      <c r="J163" s="116">
        <v>0</v>
      </c>
      <c r="K163" s="116">
        <v>8187120</v>
      </c>
    </row>
    <row r="164" spans="1:11">
      <c r="A164" s="132"/>
      <c r="B164" s="132"/>
      <c r="C164" s="137"/>
      <c r="D164" s="130"/>
      <c r="E164" s="112" t="s">
        <v>60</v>
      </c>
      <c r="F164" s="113">
        <v>5867120</v>
      </c>
      <c r="G164" s="113">
        <v>0</v>
      </c>
      <c r="H164" s="113">
        <v>0</v>
      </c>
      <c r="I164" s="113">
        <v>1987910</v>
      </c>
      <c r="J164" s="113">
        <v>0</v>
      </c>
      <c r="K164" s="113">
        <v>7855030</v>
      </c>
    </row>
    <row r="165" spans="1:11">
      <c r="A165" s="132"/>
      <c r="B165" s="132"/>
      <c r="C165" s="137"/>
      <c r="D165" s="131"/>
      <c r="E165" s="112" t="s">
        <v>61</v>
      </c>
      <c r="F165" s="113">
        <v>0</v>
      </c>
      <c r="G165" s="113">
        <v>-210000</v>
      </c>
      <c r="H165" s="113">
        <v>-210000</v>
      </c>
      <c r="I165" s="113">
        <v>-122090</v>
      </c>
      <c r="J165" s="113">
        <v>0</v>
      </c>
      <c r="K165" s="113">
        <v>-332090</v>
      </c>
    </row>
    <row r="166" spans="1:11">
      <c r="A166" s="133"/>
      <c r="B166" s="133"/>
      <c r="C166" s="133"/>
      <c r="D166" s="129" t="s">
        <v>62</v>
      </c>
      <c r="E166" s="112" t="s">
        <v>59</v>
      </c>
      <c r="F166" s="113">
        <v>5867120</v>
      </c>
      <c r="G166" s="113">
        <v>210000</v>
      </c>
      <c r="H166" s="113">
        <v>210000</v>
      </c>
      <c r="I166" s="113">
        <v>2110000</v>
      </c>
      <c r="J166" s="113">
        <v>0</v>
      </c>
      <c r="K166" s="113">
        <v>8187120</v>
      </c>
    </row>
    <row r="167" spans="1:11">
      <c r="A167" s="133"/>
      <c r="B167" s="133"/>
      <c r="C167" s="133"/>
      <c r="D167" s="130"/>
      <c r="E167" s="112" t="s">
        <v>60</v>
      </c>
      <c r="F167" s="113">
        <v>5867120</v>
      </c>
      <c r="G167" s="113">
        <v>0</v>
      </c>
      <c r="H167" s="113">
        <v>0</v>
      </c>
      <c r="I167" s="113">
        <v>1987910</v>
      </c>
      <c r="J167" s="113">
        <v>0</v>
      </c>
      <c r="K167" s="113">
        <v>7855030</v>
      </c>
    </row>
    <row r="168" spans="1:11">
      <c r="A168" s="133"/>
      <c r="B168" s="133"/>
      <c r="C168" s="135"/>
      <c r="D168" s="131"/>
      <c r="E168" s="112" t="s">
        <v>61</v>
      </c>
      <c r="F168" s="113">
        <v>0</v>
      </c>
      <c r="G168" s="113">
        <v>-210000</v>
      </c>
      <c r="H168" s="113">
        <v>-210000</v>
      </c>
      <c r="I168" s="113">
        <v>-122090</v>
      </c>
      <c r="J168" s="113">
        <v>0</v>
      </c>
      <c r="K168" s="113">
        <v>-332090</v>
      </c>
    </row>
    <row r="169" spans="1:11">
      <c r="A169" s="132"/>
      <c r="B169" s="132"/>
      <c r="C169" s="136" t="s">
        <v>188</v>
      </c>
      <c r="D169" s="129" t="s">
        <v>188</v>
      </c>
      <c r="E169" s="115" t="s">
        <v>59</v>
      </c>
      <c r="F169" s="116">
        <v>2000000</v>
      </c>
      <c r="G169" s="116">
        <v>1700000</v>
      </c>
      <c r="H169" s="116">
        <v>1700000</v>
      </c>
      <c r="I169" s="116">
        <v>0</v>
      </c>
      <c r="J169" s="116">
        <v>0</v>
      </c>
      <c r="K169" s="116">
        <v>3700000</v>
      </c>
    </row>
    <row r="170" spans="1:11">
      <c r="A170" s="132"/>
      <c r="B170" s="132"/>
      <c r="C170" s="137"/>
      <c r="D170" s="130"/>
      <c r="E170" s="112" t="s">
        <v>60</v>
      </c>
      <c r="F170" s="113">
        <v>2830000</v>
      </c>
      <c r="G170" s="113">
        <v>1150230</v>
      </c>
      <c r="H170" s="113">
        <v>1150230</v>
      </c>
      <c r="I170" s="113">
        <v>0</v>
      </c>
      <c r="J170" s="113">
        <v>0</v>
      </c>
      <c r="K170" s="113">
        <v>3980230</v>
      </c>
    </row>
    <row r="171" spans="1:11">
      <c r="A171" s="132"/>
      <c r="B171" s="132"/>
      <c r="C171" s="137"/>
      <c r="D171" s="131"/>
      <c r="E171" s="112" t="s">
        <v>61</v>
      </c>
      <c r="F171" s="113">
        <v>830000</v>
      </c>
      <c r="G171" s="113">
        <v>-549770</v>
      </c>
      <c r="H171" s="113">
        <v>-549770</v>
      </c>
      <c r="I171" s="113">
        <v>0</v>
      </c>
      <c r="J171" s="113">
        <v>0</v>
      </c>
      <c r="K171" s="113">
        <v>280230</v>
      </c>
    </row>
    <row r="172" spans="1:11">
      <c r="A172" s="133"/>
      <c r="B172" s="133"/>
      <c r="C172" s="133"/>
      <c r="D172" s="129" t="s">
        <v>189</v>
      </c>
      <c r="E172" s="112" t="s">
        <v>59</v>
      </c>
      <c r="F172" s="113">
        <v>3600000</v>
      </c>
      <c r="G172" s="113">
        <v>0</v>
      </c>
      <c r="H172" s="113">
        <v>0</v>
      </c>
      <c r="I172" s="113">
        <v>0</v>
      </c>
      <c r="J172" s="113">
        <v>0</v>
      </c>
      <c r="K172" s="113">
        <v>3600000</v>
      </c>
    </row>
    <row r="173" spans="1:11">
      <c r="A173" s="133"/>
      <c r="B173" s="133"/>
      <c r="C173" s="133"/>
      <c r="D173" s="130"/>
      <c r="E173" s="112" t="s">
        <v>60</v>
      </c>
      <c r="F173" s="113">
        <v>2770000</v>
      </c>
      <c r="G173" s="113">
        <v>29167</v>
      </c>
      <c r="H173" s="113">
        <v>29167</v>
      </c>
      <c r="I173" s="113">
        <v>0</v>
      </c>
      <c r="J173" s="113">
        <v>0</v>
      </c>
      <c r="K173" s="113">
        <v>2799167</v>
      </c>
    </row>
    <row r="174" spans="1:11">
      <c r="A174" s="133"/>
      <c r="B174" s="133"/>
      <c r="C174" s="133"/>
      <c r="D174" s="131"/>
      <c r="E174" s="112" t="s">
        <v>61</v>
      </c>
      <c r="F174" s="113">
        <v>-830000</v>
      </c>
      <c r="G174" s="113">
        <v>29167</v>
      </c>
      <c r="H174" s="113">
        <v>29167</v>
      </c>
      <c r="I174" s="113">
        <v>0</v>
      </c>
      <c r="J174" s="113">
        <v>0</v>
      </c>
      <c r="K174" s="113">
        <v>-800833</v>
      </c>
    </row>
    <row r="175" spans="1:11">
      <c r="A175" s="132"/>
      <c r="B175" s="132"/>
      <c r="C175" s="132"/>
      <c r="D175" s="129" t="s">
        <v>62</v>
      </c>
      <c r="E175" s="115" t="s">
        <v>59</v>
      </c>
      <c r="F175" s="116">
        <v>5600000</v>
      </c>
      <c r="G175" s="116">
        <v>1700000</v>
      </c>
      <c r="H175" s="116">
        <v>1700000</v>
      </c>
      <c r="I175" s="116">
        <v>0</v>
      </c>
      <c r="J175" s="116">
        <v>0</v>
      </c>
      <c r="K175" s="116">
        <v>7300000</v>
      </c>
    </row>
    <row r="176" spans="1:11">
      <c r="A176" s="132"/>
      <c r="B176" s="132"/>
      <c r="C176" s="132"/>
      <c r="D176" s="130"/>
      <c r="E176" s="112" t="s">
        <v>60</v>
      </c>
      <c r="F176" s="113">
        <v>5600000</v>
      </c>
      <c r="G176" s="113">
        <v>1179397</v>
      </c>
      <c r="H176" s="113">
        <v>1179397</v>
      </c>
      <c r="I176" s="113">
        <v>0</v>
      </c>
      <c r="J176" s="113">
        <v>0</v>
      </c>
      <c r="K176" s="113">
        <v>6779397</v>
      </c>
    </row>
    <row r="177" spans="1:11">
      <c r="A177" s="132"/>
      <c r="B177" s="132"/>
      <c r="C177" s="134"/>
      <c r="D177" s="131"/>
      <c r="E177" s="112" t="s">
        <v>61</v>
      </c>
      <c r="F177" s="113">
        <v>0</v>
      </c>
      <c r="G177" s="113">
        <v>-520603</v>
      </c>
      <c r="H177" s="113">
        <v>-520603</v>
      </c>
      <c r="I177" s="113">
        <v>0</v>
      </c>
      <c r="J177" s="113">
        <v>0</v>
      </c>
      <c r="K177" s="113">
        <v>-520603</v>
      </c>
    </row>
    <row r="178" spans="1:11">
      <c r="A178" s="133"/>
      <c r="B178" s="133"/>
      <c r="C178" s="129" t="s">
        <v>190</v>
      </c>
      <c r="D178" s="129" t="s">
        <v>190</v>
      </c>
      <c r="E178" s="112" t="s">
        <v>59</v>
      </c>
      <c r="F178" s="113">
        <v>0</v>
      </c>
      <c r="G178" s="113">
        <v>0</v>
      </c>
      <c r="H178" s="113">
        <v>0</v>
      </c>
      <c r="I178" s="113">
        <v>0</v>
      </c>
      <c r="J178" s="113">
        <v>0</v>
      </c>
      <c r="K178" s="113">
        <v>0</v>
      </c>
    </row>
    <row r="179" spans="1:11">
      <c r="A179" s="133"/>
      <c r="B179" s="133"/>
      <c r="C179" s="130"/>
      <c r="D179" s="130"/>
      <c r="E179" s="112" t="s">
        <v>60</v>
      </c>
      <c r="F179" s="113">
        <v>0</v>
      </c>
      <c r="G179" s="113">
        <v>0</v>
      </c>
      <c r="H179" s="113">
        <v>0</v>
      </c>
      <c r="I179" s="113">
        <v>4584800</v>
      </c>
      <c r="J179" s="113">
        <v>0</v>
      </c>
      <c r="K179" s="113">
        <v>4584800</v>
      </c>
    </row>
    <row r="180" spans="1:11">
      <c r="A180" s="133"/>
      <c r="B180" s="133"/>
      <c r="C180" s="130"/>
      <c r="D180" s="131"/>
      <c r="E180" s="112" t="s">
        <v>61</v>
      </c>
      <c r="F180" s="113">
        <v>0</v>
      </c>
      <c r="G180" s="113">
        <v>0</v>
      </c>
      <c r="H180" s="113">
        <v>0</v>
      </c>
      <c r="I180" s="113">
        <v>4584800</v>
      </c>
      <c r="J180" s="113">
        <v>0</v>
      </c>
      <c r="K180" s="113">
        <v>4584800</v>
      </c>
    </row>
    <row r="181" spans="1:11">
      <c r="A181" s="132"/>
      <c r="B181" s="132"/>
      <c r="C181" s="132"/>
      <c r="D181" s="129" t="s">
        <v>191</v>
      </c>
      <c r="E181" s="115" t="s">
        <v>59</v>
      </c>
      <c r="F181" s="116">
        <v>705000</v>
      </c>
      <c r="G181" s="116">
        <v>12220000</v>
      </c>
      <c r="H181" s="116">
        <v>12220000</v>
      </c>
      <c r="I181" s="116">
        <v>9475000</v>
      </c>
      <c r="J181" s="116">
        <v>0</v>
      </c>
      <c r="K181" s="116">
        <v>22400000</v>
      </c>
    </row>
    <row r="182" spans="1:11">
      <c r="A182" s="132"/>
      <c r="B182" s="132"/>
      <c r="C182" s="132"/>
      <c r="D182" s="130"/>
      <c r="E182" s="112" t="s">
        <v>60</v>
      </c>
      <c r="F182" s="113">
        <v>705000</v>
      </c>
      <c r="G182" s="113">
        <v>8190840</v>
      </c>
      <c r="H182" s="113">
        <v>8190840</v>
      </c>
      <c r="I182" s="113">
        <v>1838000</v>
      </c>
      <c r="J182" s="113">
        <v>0</v>
      </c>
      <c r="K182" s="113">
        <v>10733840</v>
      </c>
    </row>
    <row r="183" spans="1:11">
      <c r="A183" s="132"/>
      <c r="B183" s="132"/>
      <c r="C183" s="132"/>
      <c r="D183" s="131"/>
      <c r="E183" s="112" t="s">
        <v>61</v>
      </c>
      <c r="F183" s="113">
        <v>0</v>
      </c>
      <c r="G183" s="113">
        <v>-4029160</v>
      </c>
      <c r="H183" s="113">
        <v>-4029160</v>
      </c>
      <c r="I183" s="113">
        <v>-7637000</v>
      </c>
      <c r="J183" s="113">
        <v>0</v>
      </c>
      <c r="K183" s="113">
        <v>-11666160</v>
      </c>
    </row>
    <row r="184" spans="1:11">
      <c r="A184" s="133"/>
      <c r="B184" s="133"/>
      <c r="C184" s="133"/>
      <c r="D184" s="129" t="s">
        <v>62</v>
      </c>
      <c r="E184" s="112" t="s">
        <v>59</v>
      </c>
      <c r="F184" s="113">
        <v>705000</v>
      </c>
      <c r="G184" s="113">
        <v>12220000</v>
      </c>
      <c r="H184" s="113">
        <v>12220000</v>
      </c>
      <c r="I184" s="113">
        <v>9475000</v>
      </c>
      <c r="J184" s="113">
        <v>0</v>
      </c>
      <c r="K184" s="113">
        <v>22400000</v>
      </c>
    </row>
    <row r="185" spans="1:11">
      <c r="A185" s="133"/>
      <c r="B185" s="133"/>
      <c r="C185" s="133"/>
      <c r="D185" s="130"/>
      <c r="E185" s="112" t="s">
        <v>60</v>
      </c>
      <c r="F185" s="113">
        <v>705000</v>
      </c>
      <c r="G185" s="113">
        <v>8190840</v>
      </c>
      <c r="H185" s="113">
        <v>8190840</v>
      </c>
      <c r="I185" s="113">
        <v>6422800</v>
      </c>
      <c r="J185" s="113">
        <v>0</v>
      </c>
      <c r="K185" s="113">
        <v>15318640</v>
      </c>
    </row>
    <row r="186" spans="1:11">
      <c r="A186" s="133"/>
      <c r="B186" s="133"/>
      <c r="C186" s="135"/>
      <c r="D186" s="131"/>
      <c r="E186" s="112" t="s">
        <v>61</v>
      </c>
      <c r="F186" s="113">
        <v>0</v>
      </c>
      <c r="G186" s="113">
        <v>-4029160</v>
      </c>
      <c r="H186" s="113">
        <v>-4029160</v>
      </c>
      <c r="I186" s="113">
        <v>-3052200</v>
      </c>
      <c r="J186" s="113">
        <v>0</v>
      </c>
      <c r="K186" s="113">
        <v>-7081360</v>
      </c>
    </row>
    <row r="187" spans="1:11">
      <c r="A187" s="132"/>
      <c r="B187" s="132"/>
      <c r="C187" s="136" t="s">
        <v>62</v>
      </c>
      <c r="D187" s="129" t="s">
        <v>62</v>
      </c>
      <c r="E187" s="115" t="s">
        <v>59</v>
      </c>
      <c r="F187" s="116">
        <v>42759860</v>
      </c>
      <c r="G187" s="116">
        <v>21460300</v>
      </c>
      <c r="H187" s="116">
        <v>21460300</v>
      </c>
      <c r="I187" s="116">
        <v>21435000</v>
      </c>
      <c r="J187" s="116">
        <v>0</v>
      </c>
      <c r="K187" s="116">
        <v>85655160</v>
      </c>
    </row>
    <row r="188" spans="1:11">
      <c r="A188" s="132"/>
      <c r="B188" s="132"/>
      <c r="C188" s="137"/>
      <c r="D188" s="130"/>
      <c r="E188" s="112" t="s">
        <v>60</v>
      </c>
      <c r="F188" s="113">
        <v>42759860</v>
      </c>
      <c r="G188" s="113">
        <v>13930117</v>
      </c>
      <c r="H188" s="113">
        <v>13930117</v>
      </c>
      <c r="I188" s="113">
        <v>12361920</v>
      </c>
      <c r="J188" s="113">
        <v>0</v>
      </c>
      <c r="K188" s="113">
        <v>69051897</v>
      </c>
    </row>
    <row r="189" spans="1:11">
      <c r="A189" s="132"/>
      <c r="B189" s="134"/>
      <c r="C189" s="138"/>
      <c r="D189" s="131"/>
      <c r="E189" s="112" t="s">
        <v>61</v>
      </c>
      <c r="F189" s="113">
        <v>0</v>
      </c>
      <c r="G189" s="113">
        <v>-7530183</v>
      </c>
      <c r="H189" s="113">
        <v>-7530183</v>
      </c>
      <c r="I189" s="113">
        <v>-9073080</v>
      </c>
      <c r="J189" s="113">
        <v>0</v>
      </c>
      <c r="K189" s="113">
        <v>-16603263</v>
      </c>
    </row>
    <row r="190" spans="1:11">
      <c r="A190" s="133"/>
      <c r="B190" s="129" t="s">
        <v>62</v>
      </c>
      <c r="C190" s="129" t="s">
        <v>62</v>
      </c>
      <c r="D190" s="129" t="s">
        <v>62</v>
      </c>
      <c r="E190" s="112" t="s">
        <v>59</v>
      </c>
      <c r="F190" s="113">
        <v>1051611450</v>
      </c>
      <c r="G190" s="113">
        <v>59223700</v>
      </c>
      <c r="H190" s="113">
        <v>59223700</v>
      </c>
      <c r="I190" s="113">
        <v>22935000</v>
      </c>
      <c r="J190" s="113">
        <v>0</v>
      </c>
      <c r="K190" s="113">
        <v>1133770150</v>
      </c>
    </row>
    <row r="191" spans="1:11">
      <c r="A191" s="133"/>
      <c r="B191" s="130"/>
      <c r="C191" s="130"/>
      <c r="D191" s="130"/>
      <c r="E191" s="112" t="s">
        <v>60</v>
      </c>
      <c r="F191" s="113">
        <v>1042140060</v>
      </c>
      <c r="G191" s="113">
        <v>49339627</v>
      </c>
      <c r="H191" s="113">
        <v>49339627</v>
      </c>
      <c r="I191" s="113">
        <v>13131420</v>
      </c>
      <c r="J191" s="113">
        <v>0</v>
      </c>
      <c r="K191" s="113">
        <v>1104611107</v>
      </c>
    </row>
    <row r="192" spans="1:11">
      <c r="A192" s="135"/>
      <c r="B192" s="131"/>
      <c r="C192" s="131"/>
      <c r="D192" s="131"/>
      <c r="E192" s="112" t="s">
        <v>61</v>
      </c>
      <c r="F192" s="113">
        <v>-9471390</v>
      </c>
      <c r="G192" s="113">
        <v>-9884073</v>
      </c>
      <c r="H192" s="113">
        <v>-9884073</v>
      </c>
      <c r="I192" s="113">
        <v>-9803580</v>
      </c>
      <c r="J192" s="113">
        <v>0</v>
      </c>
      <c r="K192" s="113">
        <v>-29159043</v>
      </c>
    </row>
    <row r="193" spans="1:11">
      <c r="A193" s="136" t="s">
        <v>192</v>
      </c>
      <c r="B193" s="136" t="s">
        <v>79</v>
      </c>
      <c r="C193" s="136" t="s">
        <v>79</v>
      </c>
      <c r="D193" s="129" t="s">
        <v>79</v>
      </c>
      <c r="E193" s="115" t="s">
        <v>59</v>
      </c>
      <c r="F193" s="116">
        <v>2000000</v>
      </c>
      <c r="G193" s="116">
        <v>0</v>
      </c>
      <c r="H193" s="116">
        <v>0</v>
      </c>
      <c r="I193" s="116">
        <v>9477150</v>
      </c>
      <c r="J193" s="116">
        <v>0</v>
      </c>
      <c r="K193" s="116">
        <v>11477150</v>
      </c>
    </row>
    <row r="194" spans="1:11">
      <c r="A194" s="137"/>
      <c r="B194" s="137"/>
      <c r="C194" s="137"/>
      <c r="D194" s="130"/>
      <c r="E194" s="112" t="s">
        <v>60</v>
      </c>
      <c r="F194" s="113">
        <v>2000000</v>
      </c>
      <c r="G194" s="113">
        <v>0</v>
      </c>
      <c r="H194" s="113">
        <v>0</v>
      </c>
      <c r="I194" s="113">
        <v>8286100</v>
      </c>
      <c r="J194" s="113">
        <v>0</v>
      </c>
      <c r="K194" s="113">
        <v>10286100</v>
      </c>
    </row>
    <row r="195" spans="1:11">
      <c r="A195" s="137"/>
      <c r="B195" s="137"/>
      <c r="C195" s="137"/>
      <c r="D195" s="131"/>
      <c r="E195" s="112" t="s">
        <v>61</v>
      </c>
      <c r="F195" s="113">
        <v>0</v>
      </c>
      <c r="G195" s="113">
        <v>0</v>
      </c>
      <c r="H195" s="113">
        <v>0</v>
      </c>
      <c r="I195" s="113">
        <v>-1191050</v>
      </c>
      <c r="J195" s="113">
        <v>0</v>
      </c>
      <c r="K195" s="113">
        <v>-1191050</v>
      </c>
    </row>
    <row r="196" spans="1:11">
      <c r="A196" s="133"/>
      <c r="B196" s="133"/>
      <c r="C196" s="133"/>
      <c r="D196" s="129" t="s">
        <v>62</v>
      </c>
      <c r="E196" s="112" t="s">
        <v>59</v>
      </c>
      <c r="F196" s="113">
        <v>2000000</v>
      </c>
      <c r="G196" s="113">
        <v>0</v>
      </c>
      <c r="H196" s="113">
        <v>0</v>
      </c>
      <c r="I196" s="113">
        <v>9477150</v>
      </c>
      <c r="J196" s="113">
        <v>0</v>
      </c>
      <c r="K196" s="113">
        <v>11477150</v>
      </c>
    </row>
    <row r="197" spans="1:11">
      <c r="A197" s="133"/>
      <c r="B197" s="133"/>
      <c r="C197" s="133"/>
      <c r="D197" s="130"/>
      <c r="E197" s="112" t="s">
        <v>60</v>
      </c>
      <c r="F197" s="113">
        <v>2000000</v>
      </c>
      <c r="G197" s="113">
        <v>0</v>
      </c>
      <c r="H197" s="113">
        <v>0</v>
      </c>
      <c r="I197" s="113">
        <v>8286100</v>
      </c>
      <c r="J197" s="113">
        <v>0</v>
      </c>
      <c r="K197" s="113">
        <v>10286100</v>
      </c>
    </row>
    <row r="198" spans="1:11">
      <c r="A198" s="133"/>
      <c r="B198" s="133"/>
      <c r="C198" s="135"/>
      <c r="D198" s="131"/>
      <c r="E198" s="112" t="s">
        <v>61</v>
      </c>
      <c r="F198" s="113">
        <v>0</v>
      </c>
      <c r="G198" s="113">
        <v>0</v>
      </c>
      <c r="H198" s="113">
        <v>0</v>
      </c>
      <c r="I198" s="113">
        <v>-1191050</v>
      </c>
      <c r="J198" s="113">
        <v>0</v>
      </c>
      <c r="K198" s="113">
        <v>-1191050</v>
      </c>
    </row>
    <row r="199" spans="1:11">
      <c r="A199" s="132"/>
      <c r="B199" s="132"/>
      <c r="C199" s="136" t="s">
        <v>193</v>
      </c>
      <c r="D199" s="129" t="s">
        <v>193</v>
      </c>
      <c r="E199" s="115" t="s">
        <v>59</v>
      </c>
      <c r="F199" s="116">
        <v>205000000</v>
      </c>
      <c r="G199" s="116">
        <v>16888000</v>
      </c>
      <c r="H199" s="116">
        <v>16888000</v>
      </c>
      <c r="I199" s="116">
        <v>11200000</v>
      </c>
      <c r="J199" s="116">
        <v>0</v>
      </c>
      <c r="K199" s="116">
        <v>233088000</v>
      </c>
    </row>
    <row r="200" spans="1:11">
      <c r="A200" s="132"/>
      <c r="B200" s="132"/>
      <c r="C200" s="137"/>
      <c r="D200" s="130"/>
      <c r="E200" s="112" t="s">
        <v>60</v>
      </c>
      <c r="F200" s="113">
        <v>205000000</v>
      </c>
      <c r="G200" s="113">
        <v>15846900</v>
      </c>
      <c r="H200" s="113">
        <v>15846900</v>
      </c>
      <c r="I200" s="113">
        <v>3989720</v>
      </c>
      <c r="J200" s="113">
        <v>0</v>
      </c>
      <c r="K200" s="113">
        <v>224836620</v>
      </c>
    </row>
    <row r="201" spans="1:11">
      <c r="A201" s="132"/>
      <c r="B201" s="132"/>
      <c r="C201" s="137"/>
      <c r="D201" s="131"/>
      <c r="E201" s="112" t="s">
        <v>61</v>
      </c>
      <c r="F201" s="113">
        <v>0</v>
      </c>
      <c r="G201" s="113">
        <v>-1041100</v>
      </c>
      <c r="H201" s="113">
        <v>-1041100</v>
      </c>
      <c r="I201" s="113">
        <v>-7210280</v>
      </c>
      <c r="J201" s="113">
        <v>0</v>
      </c>
      <c r="K201" s="113">
        <v>-8251380</v>
      </c>
    </row>
    <row r="202" spans="1:11">
      <c r="A202" s="133"/>
      <c r="B202" s="133"/>
      <c r="C202" s="133"/>
      <c r="D202" s="129" t="s">
        <v>62</v>
      </c>
      <c r="E202" s="112" t="s">
        <v>59</v>
      </c>
      <c r="F202" s="113">
        <v>205000000</v>
      </c>
      <c r="G202" s="113">
        <v>16888000</v>
      </c>
      <c r="H202" s="113">
        <v>16888000</v>
      </c>
      <c r="I202" s="113">
        <v>11200000</v>
      </c>
      <c r="J202" s="113">
        <v>0</v>
      </c>
      <c r="K202" s="113">
        <v>233088000</v>
      </c>
    </row>
    <row r="203" spans="1:11">
      <c r="A203" s="133"/>
      <c r="B203" s="133"/>
      <c r="C203" s="133"/>
      <c r="D203" s="130"/>
      <c r="E203" s="112" t="s">
        <v>60</v>
      </c>
      <c r="F203" s="113">
        <v>205000000</v>
      </c>
      <c r="G203" s="113">
        <v>15846900</v>
      </c>
      <c r="H203" s="113">
        <v>15846900</v>
      </c>
      <c r="I203" s="113">
        <v>3989720</v>
      </c>
      <c r="J203" s="113">
        <v>0</v>
      </c>
      <c r="K203" s="113">
        <v>224836620</v>
      </c>
    </row>
    <row r="204" spans="1:11">
      <c r="A204" s="133"/>
      <c r="B204" s="133"/>
      <c r="C204" s="135"/>
      <c r="D204" s="131"/>
      <c r="E204" s="112" t="s">
        <v>61</v>
      </c>
      <c r="F204" s="113">
        <v>0</v>
      </c>
      <c r="G204" s="113">
        <v>-1041100</v>
      </c>
      <c r="H204" s="113">
        <v>-1041100</v>
      </c>
      <c r="I204" s="113">
        <v>-7210280</v>
      </c>
      <c r="J204" s="113">
        <v>0</v>
      </c>
      <c r="K204" s="113">
        <v>-8251380</v>
      </c>
    </row>
    <row r="205" spans="1:11">
      <c r="A205" s="132"/>
      <c r="B205" s="132"/>
      <c r="C205" s="136" t="s">
        <v>80</v>
      </c>
      <c r="D205" s="129" t="s">
        <v>80</v>
      </c>
      <c r="E205" s="115" t="s">
        <v>59</v>
      </c>
      <c r="F205" s="116">
        <v>4541000</v>
      </c>
      <c r="G205" s="116">
        <v>1526000</v>
      </c>
      <c r="H205" s="116">
        <v>1526000</v>
      </c>
      <c r="I205" s="116">
        <v>1500000</v>
      </c>
      <c r="J205" s="116">
        <v>0</v>
      </c>
      <c r="K205" s="116">
        <v>7567000</v>
      </c>
    </row>
    <row r="206" spans="1:11">
      <c r="A206" s="132"/>
      <c r="B206" s="132"/>
      <c r="C206" s="137"/>
      <c r="D206" s="130"/>
      <c r="E206" s="112" t="s">
        <v>60</v>
      </c>
      <c r="F206" s="113">
        <v>4541000</v>
      </c>
      <c r="G206" s="113">
        <v>489900</v>
      </c>
      <c r="H206" s="113">
        <v>489900</v>
      </c>
      <c r="I206" s="113">
        <v>344000</v>
      </c>
      <c r="J206" s="113">
        <v>0</v>
      </c>
      <c r="K206" s="113">
        <v>5374900</v>
      </c>
    </row>
    <row r="207" spans="1:11">
      <c r="A207" s="132"/>
      <c r="B207" s="132"/>
      <c r="C207" s="137"/>
      <c r="D207" s="131"/>
      <c r="E207" s="112" t="s">
        <v>61</v>
      </c>
      <c r="F207" s="113">
        <v>0</v>
      </c>
      <c r="G207" s="113">
        <v>-1036100</v>
      </c>
      <c r="H207" s="113">
        <v>-1036100</v>
      </c>
      <c r="I207" s="113">
        <v>-1156000</v>
      </c>
      <c r="J207" s="113">
        <v>0</v>
      </c>
      <c r="K207" s="113">
        <v>-2192100</v>
      </c>
    </row>
    <row r="208" spans="1:11">
      <c r="A208" s="133"/>
      <c r="B208" s="133"/>
      <c r="C208" s="133"/>
      <c r="D208" s="129" t="s">
        <v>62</v>
      </c>
      <c r="E208" s="112" t="s">
        <v>59</v>
      </c>
      <c r="F208" s="113">
        <v>4541000</v>
      </c>
      <c r="G208" s="113">
        <v>1526000</v>
      </c>
      <c r="H208" s="113">
        <v>1526000</v>
      </c>
      <c r="I208" s="113">
        <v>1500000</v>
      </c>
      <c r="J208" s="113">
        <v>0</v>
      </c>
      <c r="K208" s="113">
        <v>7567000</v>
      </c>
    </row>
    <row r="209" spans="1:11">
      <c r="A209" s="133"/>
      <c r="B209" s="133"/>
      <c r="C209" s="133"/>
      <c r="D209" s="130"/>
      <c r="E209" s="112" t="s">
        <v>60</v>
      </c>
      <c r="F209" s="113">
        <v>4541000</v>
      </c>
      <c r="G209" s="113">
        <v>489900</v>
      </c>
      <c r="H209" s="113">
        <v>489900</v>
      </c>
      <c r="I209" s="113">
        <v>344000</v>
      </c>
      <c r="J209" s="113">
        <v>0</v>
      </c>
      <c r="K209" s="113">
        <v>5374900</v>
      </c>
    </row>
    <row r="210" spans="1:11">
      <c r="A210" s="133"/>
      <c r="B210" s="133"/>
      <c r="C210" s="135"/>
      <c r="D210" s="131"/>
      <c r="E210" s="112" t="s">
        <v>61</v>
      </c>
      <c r="F210" s="113">
        <v>0</v>
      </c>
      <c r="G210" s="113">
        <v>-1036100</v>
      </c>
      <c r="H210" s="113">
        <v>-1036100</v>
      </c>
      <c r="I210" s="113">
        <v>-1156000</v>
      </c>
      <c r="J210" s="113">
        <v>0</v>
      </c>
      <c r="K210" s="113">
        <v>-2192100</v>
      </c>
    </row>
    <row r="211" spans="1:11">
      <c r="A211" s="132"/>
      <c r="B211" s="132"/>
      <c r="C211" s="136" t="s">
        <v>62</v>
      </c>
      <c r="D211" s="129" t="s">
        <v>62</v>
      </c>
      <c r="E211" s="115" t="s">
        <v>59</v>
      </c>
      <c r="F211" s="116">
        <v>211541000</v>
      </c>
      <c r="G211" s="116">
        <v>18414000</v>
      </c>
      <c r="H211" s="116">
        <v>18414000</v>
      </c>
      <c r="I211" s="116">
        <v>22177150</v>
      </c>
      <c r="J211" s="116">
        <v>0</v>
      </c>
      <c r="K211" s="116">
        <v>252132150</v>
      </c>
    </row>
    <row r="212" spans="1:11">
      <c r="A212" s="132"/>
      <c r="B212" s="132"/>
      <c r="C212" s="137"/>
      <c r="D212" s="130"/>
      <c r="E212" s="112" t="s">
        <v>60</v>
      </c>
      <c r="F212" s="113">
        <v>211541000</v>
      </c>
      <c r="G212" s="113">
        <v>16336800</v>
      </c>
      <c r="H212" s="113">
        <v>16336800</v>
      </c>
      <c r="I212" s="113">
        <v>12619820</v>
      </c>
      <c r="J212" s="113">
        <v>0</v>
      </c>
      <c r="K212" s="113">
        <v>240497620</v>
      </c>
    </row>
    <row r="213" spans="1:11">
      <c r="A213" s="132"/>
      <c r="B213" s="134"/>
      <c r="C213" s="138"/>
      <c r="D213" s="131"/>
      <c r="E213" s="112" t="s">
        <v>61</v>
      </c>
      <c r="F213" s="113">
        <v>0</v>
      </c>
      <c r="G213" s="113">
        <v>-2077200</v>
      </c>
      <c r="H213" s="113">
        <v>-2077200</v>
      </c>
      <c r="I213" s="113">
        <v>-9557330</v>
      </c>
      <c r="J213" s="113">
        <v>0</v>
      </c>
      <c r="K213" s="113">
        <v>-11634530</v>
      </c>
    </row>
    <row r="214" spans="1:11">
      <c r="A214" s="133"/>
      <c r="B214" s="129" t="s">
        <v>62</v>
      </c>
      <c r="C214" s="129" t="s">
        <v>62</v>
      </c>
      <c r="D214" s="129" t="s">
        <v>62</v>
      </c>
      <c r="E214" s="112" t="s">
        <v>59</v>
      </c>
      <c r="F214" s="113">
        <v>211541000</v>
      </c>
      <c r="G214" s="113">
        <v>18414000</v>
      </c>
      <c r="H214" s="113">
        <v>18414000</v>
      </c>
      <c r="I214" s="113">
        <v>22177150</v>
      </c>
      <c r="J214" s="113">
        <v>0</v>
      </c>
      <c r="K214" s="113">
        <v>252132150</v>
      </c>
    </row>
    <row r="215" spans="1:11">
      <c r="A215" s="133"/>
      <c r="B215" s="130"/>
      <c r="C215" s="130"/>
      <c r="D215" s="130"/>
      <c r="E215" s="112" t="s">
        <v>60</v>
      </c>
      <c r="F215" s="113">
        <v>211541000</v>
      </c>
      <c r="G215" s="113">
        <v>16336800</v>
      </c>
      <c r="H215" s="113">
        <v>16336800</v>
      </c>
      <c r="I215" s="113">
        <v>12619820</v>
      </c>
      <c r="J215" s="113">
        <v>0</v>
      </c>
      <c r="K215" s="113">
        <v>240497620</v>
      </c>
    </row>
    <row r="216" spans="1:11">
      <c r="A216" s="135"/>
      <c r="B216" s="131"/>
      <c r="C216" s="131"/>
      <c r="D216" s="131"/>
      <c r="E216" s="112" t="s">
        <v>61</v>
      </c>
      <c r="F216" s="113">
        <v>0</v>
      </c>
      <c r="G216" s="113">
        <v>-2077200</v>
      </c>
      <c r="H216" s="113">
        <v>-2077200</v>
      </c>
      <c r="I216" s="113">
        <v>-9557330</v>
      </c>
      <c r="J216" s="113">
        <v>0</v>
      </c>
      <c r="K216" s="113">
        <v>-11634530</v>
      </c>
    </row>
    <row r="217" spans="1:11">
      <c r="A217" s="136" t="s">
        <v>194</v>
      </c>
      <c r="B217" s="136" t="s">
        <v>72</v>
      </c>
      <c r="C217" s="136" t="s">
        <v>74</v>
      </c>
      <c r="D217" s="129" t="s">
        <v>74</v>
      </c>
      <c r="E217" s="115" t="s">
        <v>59</v>
      </c>
      <c r="F217" s="116">
        <v>50188770</v>
      </c>
      <c r="G217" s="116">
        <v>48864620</v>
      </c>
      <c r="H217" s="116">
        <v>48864620</v>
      </c>
      <c r="I217" s="116">
        <v>4090719</v>
      </c>
      <c r="J217" s="116">
        <v>0</v>
      </c>
      <c r="K217" s="116">
        <v>103144109</v>
      </c>
    </row>
    <row r="218" spans="1:11">
      <c r="A218" s="137"/>
      <c r="B218" s="137"/>
      <c r="C218" s="137"/>
      <c r="D218" s="130"/>
      <c r="E218" s="112" t="s">
        <v>60</v>
      </c>
      <c r="F218" s="113">
        <v>51058830</v>
      </c>
      <c r="G218" s="113">
        <v>33270940</v>
      </c>
      <c r="H218" s="113">
        <v>33270940</v>
      </c>
      <c r="I218" s="113">
        <v>396000</v>
      </c>
      <c r="J218" s="113">
        <v>0</v>
      </c>
      <c r="K218" s="113">
        <v>84725770</v>
      </c>
    </row>
    <row r="219" spans="1:11">
      <c r="A219" s="137"/>
      <c r="B219" s="137"/>
      <c r="C219" s="137"/>
      <c r="D219" s="131"/>
      <c r="E219" s="112" t="s">
        <v>61</v>
      </c>
      <c r="F219" s="113">
        <v>870060</v>
      </c>
      <c r="G219" s="113">
        <v>-15593680</v>
      </c>
      <c r="H219" s="113">
        <v>-15593680</v>
      </c>
      <c r="I219" s="113">
        <v>-3694719</v>
      </c>
      <c r="J219" s="113">
        <v>0</v>
      </c>
      <c r="K219" s="113">
        <v>-18418339</v>
      </c>
    </row>
    <row r="220" spans="1:11">
      <c r="A220" s="133"/>
      <c r="B220" s="133"/>
      <c r="C220" s="133"/>
      <c r="D220" s="129" t="s">
        <v>195</v>
      </c>
      <c r="E220" s="112" t="s">
        <v>59</v>
      </c>
      <c r="F220" s="113">
        <v>9492000</v>
      </c>
      <c r="G220" s="113">
        <v>0</v>
      </c>
      <c r="H220" s="113">
        <v>0</v>
      </c>
      <c r="I220" s="113">
        <v>0</v>
      </c>
      <c r="J220" s="113">
        <v>0</v>
      </c>
      <c r="K220" s="113">
        <v>9492000</v>
      </c>
    </row>
    <row r="221" spans="1:11">
      <c r="A221" s="133"/>
      <c r="B221" s="133"/>
      <c r="C221" s="133"/>
      <c r="D221" s="130"/>
      <c r="E221" s="112" t="s">
        <v>60</v>
      </c>
      <c r="F221" s="113">
        <v>9492000</v>
      </c>
      <c r="G221" s="113">
        <v>109520</v>
      </c>
      <c r="H221" s="113">
        <v>109520</v>
      </c>
      <c r="I221" s="113">
        <v>0</v>
      </c>
      <c r="J221" s="113">
        <v>0</v>
      </c>
      <c r="K221" s="113">
        <v>9601520</v>
      </c>
    </row>
    <row r="222" spans="1:11">
      <c r="A222" s="133"/>
      <c r="B222" s="133"/>
      <c r="C222" s="133"/>
      <c r="D222" s="131"/>
      <c r="E222" s="112" t="s">
        <v>61</v>
      </c>
      <c r="F222" s="113">
        <v>0</v>
      </c>
      <c r="G222" s="113">
        <v>109520</v>
      </c>
      <c r="H222" s="113">
        <v>109520</v>
      </c>
      <c r="I222" s="113">
        <v>0</v>
      </c>
      <c r="J222" s="113">
        <v>0</v>
      </c>
      <c r="K222" s="113">
        <v>109520</v>
      </c>
    </row>
    <row r="223" spans="1:11">
      <c r="A223" s="132"/>
      <c r="B223" s="132"/>
      <c r="C223" s="132"/>
      <c r="D223" s="129" t="s">
        <v>196</v>
      </c>
      <c r="E223" s="115" t="s">
        <v>59</v>
      </c>
      <c r="F223" s="116">
        <v>3120000</v>
      </c>
      <c r="G223" s="116">
        <v>0</v>
      </c>
      <c r="H223" s="116">
        <v>0</v>
      </c>
      <c r="I223" s="116">
        <v>0</v>
      </c>
      <c r="J223" s="116">
        <v>0</v>
      </c>
      <c r="K223" s="116">
        <v>3120000</v>
      </c>
    </row>
    <row r="224" spans="1:11">
      <c r="A224" s="132"/>
      <c r="B224" s="132"/>
      <c r="C224" s="132"/>
      <c r="D224" s="130"/>
      <c r="E224" s="112" t="s">
        <v>60</v>
      </c>
      <c r="F224" s="113">
        <v>3120000</v>
      </c>
      <c r="G224" s="113">
        <v>117260</v>
      </c>
      <c r="H224" s="113">
        <v>117260</v>
      </c>
      <c r="I224" s="113">
        <v>0</v>
      </c>
      <c r="J224" s="113">
        <v>0</v>
      </c>
      <c r="K224" s="113">
        <v>3237260</v>
      </c>
    </row>
    <row r="225" spans="1:11">
      <c r="A225" s="132"/>
      <c r="B225" s="132"/>
      <c r="C225" s="132"/>
      <c r="D225" s="131"/>
      <c r="E225" s="112" t="s">
        <v>61</v>
      </c>
      <c r="F225" s="113">
        <v>0</v>
      </c>
      <c r="G225" s="113">
        <v>117260</v>
      </c>
      <c r="H225" s="113">
        <v>117260</v>
      </c>
      <c r="I225" s="113">
        <v>0</v>
      </c>
      <c r="J225" s="113">
        <v>0</v>
      </c>
      <c r="K225" s="113">
        <v>117260</v>
      </c>
    </row>
    <row r="226" spans="1:11">
      <c r="A226" s="133"/>
      <c r="B226" s="133"/>
      <c r="C226" s="133"/>
      <c r="D226" s="129" t="s">
        <v>75</v>
      </c>
      <c r="E226" s="112" t="s">
        <v>59</v>
      </c>
      <c r="F226" s="113">
        <v>1740120</v>
      </c>
      <c r="G226" s="113">
        <v>0</v>
      </c>
      <c r="H226" s="113">
        <v>0</v>
      </c>
      <c r="I226" s="113">
        <v>0</v>
      </c>
      <c r="J226" s="113">
        <v>0</v>
      </c>
      <c r="K226" s="113">
        <v>1740120</v>
      </c>
    </row>
    <row r="227" spans="1:11">
      <c r="A227" s="133"/>
      <c r="B227" s="133"/>
      <c r="C227" s="133"/>
      <c r="D227" s="130"/>
      <c r="E227" s="112" t="s">
        <v>60</v>
      </c>
      <c r="F227" s="113">
        <v>870060</v>
      </c>
      <c r="G227" s="113">
        <v>0</v>
      </c>
      <c r="H227" s="113">
        <v>0</v>
      </c>
      <c r="I227" s="113">
        <v>0</v>
      </c>
      <c r="J227" s="113">
        <v>0</v>
      </c>
      <c r="K227" s="113">
        <v>870060</v>
      </c>
    </row>
    <row r="228" spans="1:11">
      <c r="A228" s="133"/>
      <c r="B228" s="133"/>
      <c r="C228" s="133"/>
      <c r="D228" s="131"/>
      <c r="E228" s="112" t="s">
        <v>61</v>
      </c>
      <c r="F228" s="113">
        <v>-870060</v>
      </c>
      <c r="G228" s="113">
        <v>0</v>
      </c>
      <c r="H228" s="113">
        <v>0</v>
      </c>
      <c r="I228" s="113">
        <v>0</v>
      </c>
      <c r="J228" s="113">
        <v>0</v>
      </c>
      <c r="K228" s="113">
        <v>-870060</v>
      </c>
    </row>
    <row r="229" spans="1:11">
      <c r="A229" s="132"/>
      <c r="B229" s="132"/>
      <c r="C229" s="132"/>
      <c r="D229" s="129" t="s">
        <v>76</v>
      </c>
      <c r="E229" s="115" t="s">
        <v>59</v>
      </c>
      <c r="F229" s="116">
        <v>843370</v>
      </c>
      <c r="G229" s="116">
        <v>0</v>
      </c>
      <c r="H229" s="116">
        <v>0</v>
      </c>
      <c r="I229" s="116">
        <v>0</v>
      </c>
      <c r="J229" s="116">
        <v>0</v>
      </c>
      <c r="K229" s="116">
        <v>843370</v>
      </c>
    </row>
    <row r="230" spans="1:11">
      <c r="A230" s="132"/>
      <c r="B230" s="132"/>
      <c r="C230" s="132"/>
      <c r="D230" s="130"/>
      <c r="E230" s="112" t="s">
        <v>60</v>
      </c>
      <c r="F230" s="113">
        <v>843370</v>
      </c>
      <c r="G230" s="113">
        <v>4355150</v>
      </c>
      <c r="H230" s="113">
        <v>4355150</v>
      </c>
      <c r="I230" s="113">
        <v>0</v>
      </c>
      <c r="J230" s="113">
        <v>0</v>
      </c>
      <c r="K230" s="113">
        <v>5198520</v>
      </c>
    </row>
    <row r="231" spans="1:11">
      <c r="A231" s="132"/>
      <c r="B231" s="132"/>
      <c r="C231" s="132"/>
      <c r="D231" s="131"/>
      <c r="E231" s="112" t="s">
        <v>61</v>
      </c>
      <c r="F231" s="113">
        <v>0</v>
      </c>
      <c r="G231" s="113">
        <v>4355150</v>
      </c>
      <c r="H231" s="113">
        <v>4355150</v>
      </c>
      <c r="I231" s="113">
        <v>0</v>
      </c>
      <c r="J231" s="113">
        <v>0</v>
      </c>
      <c r="K231" s="113">
        <v>4355150</v>
      </c>
    </row>
    <row r="232" spans="1:11">
      <c r="A232" s="133"/>
      <c r="B232" s="133"/>
      <c r="C232" s="133"/>
      <c r="D232" s="129" t="s">
        <v>197</v>
      </c>
      <c r="E232" s="112" t="s">
        <v>59</v>
      </c>
      <c r="F232" s="113">
        <v>2496000</v>
      </c>
      <c r="G232" s="113">
        <v>0</v>
      </c>
      <c r="H232" s="113">
        <v>0</v>
      </c>
      <c r="I232" s="113">
        <v>0</v>
      </c>
      <c r="J232" s="113">
        <v>0</v>
      </c>
      <c r="K232" s="113">
        <v>2496000</v>
      </c>
    </row>
    <row r="233" spans="1:11">
      <c r="A233" s="133"/>
      <c r="B233" s="133"/>
      <c r="C233" s="133"/>
      <c r="D233" s="130"/>
      <c r="E233" s="112" t="s">
        <v>60</v>
      </c>
      <c r="F233" s="113">
        <v>2496000</v>
      </c>
      <c r="G233" s="113">
        <v>19880</v>
      </c>
      <c r="H233" s="113">
        <v>19880</v>
      </c>
      <c r="I233" s="113">
        <v>0</v>
      </c>
      <c r="J233" s="113">
        <v>0</v>
      </c>
      <c r="K233" s="113">
        <v>2515880</v>
      </c>
    </row>
    <row r="234" spans="1:11">
      <c r="A234" s="133"/>
      <c r="B234" s="133"/>
      <c r="C234" s="133"/>
      <c r="D234" s="131"/>
      <c r="E234" s="112" t="s">
        <v>61</v>
      </c>
      <c r="F234" s="113">
        <v>0</v>
      </c>
      <c r="G234" s="113">
        <v>19880</v>
      </c>
      <c r="H234" s="113">
        <v>19880</v>
      </c>
      <c r="I234" s="113">
        <v>0</v>
      </c>
      <c r="J234" s="113">
        <v>0</v>
      </c>
      <c r="K234" s="113">
        <v>19880</v>
      </c>
    </row>
    <row r="235" spans="1:11">
      <c r="A235" s="132"/>
      <c r="B235" s="132"/>
      <c r="C235" s="132"/>
      <c r="D235" s="129" t="s">
        <v>62</v>
      </c>
      <c r="E235" s="115" t="s">
        <v>59</v>
      </c>
      <c r="F235" s="116">
        <v>67880260</v>
      </c>
      <c r="G235" s="116">
        <v>48864620</v>
      </c>
      <c r="H235" s="116">
        <v>48864620</v>
      </c>
      <c r="I235" s="116">
        <v>4090719</v>
      </c>
      <c r="J235" s="116">
        <v>0</v>
      </c>
      <c r="K235" s="116">
        <v>120835599</v>
      </c>
    </row>
    <row r="236" spans="1:11">
      <c r="A236" s="132"/>
      <c r="B236" s="132"/>
      <c r="C236" s="132"/>
      <c r="D236" s="130"/>
      <c r="E236" s="112" t="s">
        <v>60</v>
      </c>
      <c r="F236" s="113">
        <v>67880260</v>
      </c>
      <c r="G236" s="113">
        <v>37872750</v>
      </c>
      <c r="H236" s="113">
        <v>37872750</v>
      </c>
      <c r="I236" s="113">
        <v>396000</v>
      </c>
      <c r="J236" s="113">
        <v>0</v>
      </c>
      <c r="K236" s="113">
        <v>106149010</v>
      </c>
    </row>
    <row r="237" spans="1:11">
      <c r="A237" s="132"/>
      <c r="B237" s="132"/>
      <c r="C237" s="134"/>
      <c r="D237" s="131"/>
      <c r="E237" s="112" t="s">
        <v>61</v>
      </c>
      <c r="F237" s="113">
        <v>0</v>
      </c>
      <c r="G237" s="113">
        <v>-10991870</v>
      </c>
      <c r="H237" s="113">
        <v>-10991870</v>
      </c>
      <c r="I237" s="113">
        <v>-3694719</v>
      </c>
      <c r="J237" s="113">
        <v>0</v>
      </c>
      <c r="K237" s="113">
        <v>-14686589</v>
      </c>
    </row>
    <row r="238" spans="1:11">
      <c r="A238" s="133"/>
      <c r="B238" s="133"/>
      <c r="C238" s="129" t="s">
        <v>82</v>
      </c>
      <c r="D238" s="129" t="s">
        <v>82</v>
      </c>
      <c r="E238" s="112" t="s">
        <v>59</v>
      </c>
      <c r="F238" s="113">
        <v>2982940</v>
      </c>
      <c r="G238" s="113">
        <v>2226000</v>
      </c>
      <c r="H238" s="113">
        <v>2226000</v>
      </c>
      <c r="I238" s="113">
        <v>1050000</v>
      </c>
      <c r="J238" s="113">
        <v>0</v>
      </c>
      <c r="K238" s="113">
        <v>6258940</v>
      </c>
    </row>
    <row r="239" spans="1:11">
      <c r="A239" s="133"/>
      <c r="B239" s="133"/>
      <c r="C239" s="130"/>
      <c r="D239" s="130"/>
      <c r="E239" s="112" t="s">
        <v>60</v>
      </c>
      <c r="F239" s="113">
        <v>2982940</v>
      </c>
      <c r="G239" s="113">
        <v>829800</v>
      </c>
      <c r="H239" s="113">
        <v>829800</v>
      </c>
      <c r="I239" s="113">
        <v>343000</v>
      </c>
      <c r="J239" s="113">
        <v>0</v>
      </c>
      <c r="K239" s="113">
        <v>4155740</v>
      </c>
    </row>
    <row r="240" spans="1:11">
      <c r="A240" s="133"/>
      <c r="B240" s="133"/>
      <c r="C240" s="130"/>
      <c r="D240" s="131"/>
      <c r="E240" s="112" t="s">
        <v>61</v>
      </c>
      <c r="F240" s="113">
        <v>0</v>
      </c>
      <c r="G240" s="113">
        <v>-1396200</v>
      </c>
      <c r="H240" s="113">
        <v>-1396200</v>
      </c>
      <c r="I240" s="113">
        <v>-707000</v>
      </c>
      <c r="J240" s="113">
        <v>0</v>
      </c>
      <c r="K240" s="113">
        <v>-2103200</v>
      </c>
    </row>
    <row r="241" spans="1:11">
      <c r="A241" s="132"/>
      <c r="B241" s="132"/>
      <c r="C241" s="132"/>
      <c r="D241" s="129" t="s">
        <v>62</v>
      </c>
      <c r="E241" s="115" t="s">
        <v>59</v>
      </c>
      <c r="F241" s="116">
        <v>2982940</v>
      </c>
      <c r="G241" s="116">
        <v>2226000</v>
      </c>
      <c r="H241" s="116">
        <v>2226000</v>
      </c>
      <c r="I241" s="116">
        <v>1050000</v>
      </c>
      <c r="J241" s="116">
        <v>0</v>
      </c>
      <c r="K241" s="116">
        <v>6258940</v>
      </c>
    </row>
    <row r="242" spans="1:11">
      <c r="A242" s="132"/>
      <c r="B242" s="132"/>
      <c r="C242" s="132"/>
      <c r="D242" s="130"/>
      <c r="E242" s="112" t="s">
        <v>60</v>
      </c>
      <c r="F242" s="113">
        <v>2982940</v>
      </c>
      <c r="G242" s="113">
        <v>829800</v>
      </c>
      <c r="H242" s="113">
        <v>829800</v>
      </c>
      <c r="I242" s="113">
        <v>343000</v>
      </c>
      <c r="J242" s="113">
        <v>0</v>
      </c>
      <c r="K242" s="113">
        <v>4155740</v>
      </c>
    </row>
    <row r="243" spans="1:11">
      <c r="A243" s="132"/>
      <c r="B243" s="132"/>
      <c r="C243" s="134"/>
      <c r="D243" s="131"/>
      <c r="E243" s="112" t="s">
        <v>61</v>
      </c>
      <c r="F243" s="113">
        <v>0</v>
      </c>
      <c r="G243" s="113">
        <v>-1396200</v>
      </c>
      <c r="H243" s="113">
        <v>-1396200</v>
      </c>
      <c r="I243" s="113">
        <v>-707000</v>
      </c>
      <c r="J243" s="113">
        <v>0</v>
      </c>
      <c r="K243" s="113">
        <v>-2103200</v>
      </c>
    </row>
    <row r="244" spans="1:11">
      <c r="A244" s="133"/>
      <c r="B244" s="133"/>
      <c r="C244" s="129" t="s">
        <v>77</v>
      </c>
      <c r="D244" s="129" t="s">
        <v>77</v>
      </c>
      <c r="E244" s="112" t="s">
        <v>59</v>
      </c>
      <c r="F244" s="113">
        <v>5103240</v>
      </c>
      <c r="G244" s="113">
        <v>0</v>
      </c>
      <c r="H244" s="113">
        <v>0</v>
      </c>
      <c r="I244" s="113">
        <v>0</v>
      </c>
      <c r="J244" s="113">
        <v>0</v>
      </c>
      <c r="K244" s="113">
        <v>5103240</v>
      </c>
    </row>
    <row r="245" spans="1:11">
      <c r="A245" s="133"/>
      <c r="B245" s="133"/>
      <c r="C245" s="130"/>
      <c r="D245" s="130"/>
      <c r="E245" s="112" t="s">
        <v>60</v>
      </c>
      <c r="F245" s="113">
        <v>5103240</v>
      </c>
      <c r="G245" s="113">
        <v>0</v>
      </c>
      <c r="H245" s="113">
        <v>0</v>
      </c>
      <c r="I245" s="113">
        <v>0</v>
      </c>
      <c r="J245" s="113">
        <v>0</v>
      </c>
      <c r="K245" s="113">
        <v>5103240</v>
      </c>
    </row>
    <row r="246" spans="1:11">
      <c r="A246" s="133"/>
      <c r="B246" s="133"/>
      <c r="C246" s="130"/>
      <c r="D246" s="131"/>
      <c r="E246" s="112" t="s">
        <v>61</v>
      </c>
      <c r="F246" s="113">
        <v>0</v>
      </c>
      <c r="G246" s="113">
        <v>0</v>
      </c>
      <c r="H246" s="113">
        <v>0</v>
      </c>
      <c r="I246" s="113">
        <v>0</v>
      </c>
      <c r="J246" s="113">
        <v>0</v>
      </c>
      <c r="K246" s="113">
        <v>0</v>
      </c>
    </row>
    <row r="247" spans="1:11">
      <c r="A247" s="132"/>
      <c r="B247" s="132"/>
      <c r="C247" s="132"/>
      <c r="D247" s="129" t="s">
        <v>78</v>
      </c>
      <c r="E247" s="115" t="s">
        <v>59</v>
      </c>
      <c r="F247" s="116">
        <v>627950</v>
      </c>
      <c r="G247" s="116">
        <v>0</v>
      </c>
      <c r="H247" s="116">
        <v>0</v>
      </c>
      <c r="I247" s="116">
        <v>0</v>
      </c>
      <c r="J247" s="116">
        <v>0</v>
      </c>
      <c r="K247" s="116">
        <v>627950</v>
      </c>
    </row>
    <row r="248" spans="1:11">
      <c r="A248" s="132"/>
      <c r="B248" s="132"/>
      <c r="C248" s="132"/>
      <c r="D248" s="130"/>
      <c r="E248" s="112" t="s">
        <v>60</v>
      </c>
      <c r="F248" s="113">
        <v>627950</v>
      </c>
      <c r="G248" s="113">
        <v>0</v>
      </c>
      <c r="H248" s="113">
        <v>0</v>
      </c>
      <c r="I248" s="113">
        <v>0</v>
      </c>
      <c r="J248" s="113">
        <v>0</v>
      </c>
      <c r="K248" s="113">
        <v>627950</v>
      </c>
    </row>
    <row r="249" spans="1:11">
      <c r="A249" s="132"/>
      <c r="B249" s="132"/>
      <c r="C249" s="132"/>
      <c r="D249" s="131"/>
      <c r="E249" s="112" t="s">
        <v>61</v>
      </c>
      <c r="F249" s="113">
        <v>0</v>
      </c>
      <c r="G249" s="113">
        <v>0</v>
      </c>
      <c r="H249" s="113">
        <v>0</v>
      </c>
      <c r="I249" s="113">
        <v>0</v>
      </c>
      <c r="J249" s="113">
        <v>0</v>
      </c>
      <c r="K249" s="113">
        <v>0</v>
      </c>
    </row>
    <row r="250" spans="1:11">
      <c r="A250" s="133"/>
      <c r="B250" s="133"/>
      <c r="C250" s="133"/>
      <c r="D250" s="129" t="s">
        <v>198</v>
      </c>
      <c r="E250" s="112" t="s">
        <v>59</v>
      </c>
      <c r="F250" s="113">
        <v>4160000</v>
      </c>
      <c r="G250" s="113">
        <v>0</v>
      </c>
      <c r="H250" s="113">
        <v>0</v>
      </c>
      <c r="I250" s="113">
        <v>0</v>
      </c>
      <c r="J250" s="113">
        <v>0</v>
      </c>
      <c r="K250" s="113">
        <v>4160000</v>
      </c>
    </row>
    <row r="251" spans="1:11">
      <c r="A251" s="133"/>
      <c r="B251" s="133"/>
      <c r="C251" s="133"/>
      <c r="D251" s="130"/>
      <c r="E251" s="112" t="s">
        <v>60</v>
      </c>
      <c r="F251" s="113">
        <v>4160000</v>
      </c>
      <c r="G251" s="113">
        <v>0</v>
      </c>
      <c r="H251" s="113">
        <v>0</v>
      </c>
      <c r="I251" s="113">
        <v>0</v>
      </c>
      <c r="J251" s="113">
        <v>0</v>
      </c>
      <c r="K251" s="113">
        <v>4160000</v>
      </c>
    </row>
    <row r="252" spans="1:11">
      <c r="A252" s="133"/>
      <c r="B252" s="133"/>
      <c r="C252" s="133"/>
      <c r="D252" s="131"/>
      <c r="E252" s="112" t="s">
        <v>61</v>
      </c>
      <c r="F252" s="113">
        <v>0</v>
      </c>
      <c r="G252" s="113">
        <v>0</v>
      </c>
      <c r="H252" s="113">
        <v>0</v>
      </c>
      <c r="I252" s="113">
        <v>0</v>
      </c>
      <c r="J252" s="113">
        <v>0</v>
      </c>
      <c r="K252" s="113">
        <v>0</v>
      </c>
    </row>
    <row r="253" spans="1:11">
      <c r="A253" s="132"/>
      <c r="B253" s="132"/>
      <c r="C253" s="132"/>
      <c r="D253" s="129" t="s">
        <v>62</v>
      </c>
      <c r="E253" s="115" t="s">
        <v>59</v>
      </c>
      <c r="F253" s="116">
        <v>9891190</v>
      </c>
      <c r="G253" s="116">
        <v>0</v>
      </c>
      <c r="H253" s="116">
        <v>0</v>
      </c>
      <c r="I253" s="116">
        <v>0</v>
      </c>
      <c r="J253" s="116">
        <v>0</v>
      </c>
      <c r="K253" s="116">
        <v>9891190</v>
      </c>
    </row>
    <row r="254" spans="1:11">
      <c r="A254" s="132"/>
      <c r="B254" s="132"/>
      <c r="C254" s="132"/>
      <c r="D254" s="130"/>
      <c r="E254" s="112" t="s">
        <v>60</v>
      </c>
      <c r="F254" s="113">
        <v>9891190</v>
      </c>
      <c r="G254" s="113">
        <v>0</v>
      </c>
      <c r="H254" s="113">
        <v>0</v>
      </c>
      <c r="I254" s="113">
        <v>0</v>
      </c>
      <c r="J254" s="113">
        <v>0</v>
      </c>
      <c r="K254" s="113">
        <v>9891190</v>
      </c>
    </row>
    <row r="255" spans="1:11">
      <c r="A255" s="132"/>
      <c r="B255" s="132"/>
      <c r="C255" s="134"/>
      <c r="D255" s="131"/>
      <c r="E255" s="112" t="s">
        <v>61</v>
      </c>
      <c r="F255" s="113">
        <v>0</v>
      </c>
      <c r="G255" s="113">
        <v>0</v>
      </c>
      <c r="H255" s="113">
        <v>0</v>
      </c>
      <c r="I255" s="113">
        <v>0</v>
      </c>
      <c r="J255" s="113">
        <v>0</v>
      </c>
      <c r="K255" s="113">
        <v>0</v>
      </c>
    </row>
    <row r="256" spans="1:11">
      <c r="A256" s="133"/>
      <c r="B256" s="133"/>
      <c r="C256" s="129" t="s">
        <v>199</v>
      </c>
      <c r="D256" s="129" t="s">
        <v>199</v>
      </c>
      <c r="E256" s="112" t="s">
        <v>59</v>
      </c>
      <c r="F256" s="113">
        <v>0</v>
      </c>
      <c r="G256" s="113">
        <v>2450000</v>
      </c>
      <c r="H256" s="113">
        <v>2450000</v>
      </c>
      <c r="I256" s="113">
        <v>2200000</v>
      </c>
      <c r="J256" s="113">
        <v>0</v>
      </c>
      <c r="K256" s="113">
        <v>4650000</v>
      </c>
    </row>
    <row r="257" spans="1:11">
      <c r="A257" s="133"/>
      <c r="B257" s="133"/>
      <c r="C257" s="130"/>
      <c r="D257" s="130"/>
      <c r="E257" s="112" t="s">
        <v>60</v>
      </c>
      <c r="F257" s="113">
        <v>0</v>
      </c>
      <c r="G257" s="113">
        <v>366430</v>
      </c>
      <c r="H257" s="113">
        <v>366430</v>
      </c>
      <c r="I257" s="113">
        <v>2346400</v>
      </c>
      <c r="J257" s="113">
        <v>0</v>
      </c>
      <c r="K257" s="113">
        <v>2712830</v>
      </c>
    </row>
    <row r="258" spans="1:11">
      <c r="A258" s="133"/>
      <c r="B258" s="133"/>
      <c r="C258" s="130"/>
      <c r="D258" s="131"/>
      <c r="E258" s="112" t="s">
        <v>61</v>
      </c>
      <c r="F258" s="113">
        <v>0</v>
      </c>
      <c r="G258" s="113">
        <v>-2083570</v>
      </c>
      <c r="H258" s="113">
        <v>-2083570</v>
      </c>
      <c r="I258" s="113">
        <v>146400</v>
      </c>
      <c r="J258" s="113">
        <v>0</v>
      </c>
      <c r="K258" s="113">
        <v>-1937170</v>
      </c>
    </row>
    <row r="259" spans="1:11">
      <c r="A259" s="132"/>
      <c r="B259" s="132"/>
      <c r="C259" s="132"/>
      <c r="D259" s="129" t="s">
        <v>200</v>
      </c>
      <c r="E259" s="115" t="s">
        <v>59</v>
      </c>
      <c r="F259" s="116">
        <v>2080000</v>
      </c>
      <c r="G259" s="116">
        <v>0</v>
      </c>
      <c r="H259" s="116">
        <v>0</v>
      </c>
      <c r="I259" s="116">
        <v>0</v>
      </c>
      <c r="J259" s="116">
        <v>0</v>
      </c>
      <c r="K259" s="116">
        <v>2080000</v>
      </c>
    </row>
    <row r="260" spans="1:11">
      <c r="A260" s="132"/>
      <c r="B260" s="132"/>
      <c r="C260" s="132"/>
      <c r="D260" s="130"/>
      <c r="E260" s="112" t="s">
        <v>60</v>
      </c>
      <c r="F260" s="113">
        <v>2040000</v>
      </c>
      <c r="G260" s="113">
        <v>0</v>
      </c>
      <c r="H260" s="113">
        <v>0</v>
      </c>
      <c r="I260" s="113">
        <v>0</v>
      </c>
      <c r="J260" s="113">
        <v>0</v>
      </c>
      <c r="K260" s="113">
        <v>2040000</v>
      </c>
    </row>
    <row r="261" spans="1:11">
      <c r="A261" s="132"/>
      <c r="B261" s="132"/>
      <c r="C261" s="132"/>
      <c r="D261" s="131"/>
      <c r="E261" s="112" t="s">
        <v>61</v>
      </c>
      <c r="F261" s="113">
        <v>-40000</v>
      </c>
      <c r="G261" s="113">
        <v>0</v>
      </c>
      <c r="H261" s="113">
        <v>0</v>
      </c>
      <c r="I261" s="113">
        <v>0</v>
      </c>
      <c r="J261" s="113">
        <v>0</v>
      </c>
      <c r="K261" s="113">
        <v>-40000</v>
      </c>
    </row>
    <row r="262" spans="1:11">
      <c r="A262" s="133"/>
      <c r="B262" s="133"/>
      <c r="C262" s="133"/>
      <c r="D262" s="129" t="s">
        <v>107</v>
      </c>
      <c r="E262" s="112" t="s">
        <v>59</v>
      </c>
      <c r="F262" s="113">
        <v>0</v>
      </c>
      <c r="G262" s="113">
        <v>0</v>
      </c>
      <c r="H262" s="113">
        <v>0</v>
      </c>
      <c r="I262" s="113">
        <v>0</v>
      </c>
      <c r="J262" s="113">
        <v>0</v>
      </c>
      <c r="K262" s="113">
        <v>0</v>
      </c>
    </row>
    <row r="263" spans="1:11">
      <c r="A263" s="133"/>
      <c r="B263" s="133"/>
      <c r="C263" s="133"/>
      <c r="D263" s="130"/>
      <c r="E263" s="112" t="s">
        <v>60</v>
      </c>
      <c r="F263" s="113">
        <v>0</v>
      </c>
      <c r="G263" s="113">
        <v>0</v>
      </c>
      <c r="H263" s="113">
        <v>0</v>
      </c>
      <c r="I263" s="113">
        <v>0</v>
      </c>
      <c r="J263" s="113">
        <v>0</v>
      </c>
      <c r="K263" s="113">
        <v>0</v>
      </c>
    </row>
    <row r="264" spans="1:11">
      <c r="A264" s="133"/>
      <c r="B264" s="133"/>
      <c r="C264" s="133"/>
      <c r="D264" s="131"/>
      <c r="E264" s="112" t="s">
        <v>61</v>
      </c>
      <c r="F264" s="113">
        <v>0</v>
      </c>
      <c r="G264" s="113">
        <v>0</v>
      </c>
      <c r="H264" s="113">
        <v>0</v>
      </c>
      <c r="I264" s="113">
        <v>0</v>
      </c>
      <c r="J264" s="113">
        <v>0</v>
      </c>
      <c r="K264" s="113">
        <v>0</v>
      </c>
    </row>
    <row r="265" spans="1:11">
      <c r="A265" s="132"/>
      <c r="B265" s="132"/>
      <c r="C265" s="132"/>
      <c r="D265" s="129" t="s">
        <v>62</v>
      </c>
      <c r="E265" s="115" t="s">
        <v>59</v>
      </c>
      <c r="F265" s="116">
        <v>2080000</v>
      </c>
      <c r="G265" s="116">
        <v>2450000</v>
      </c>
      <c r="H265" s="116">
        <v>2450000</v>
      </c>
      <c r="I265" s="116">
        <v>2200000</v>
      </c>
      <c r="J265" s="116">
        <v>0</v>
      </c>
      <c r="K265" s="116">
        <v>6730000</v>
      </c>
    </row>
    <row r="266" spans="1:11">
      <c r="A266" s="132"/>
      <c r="B266" s="132"/>
      <c r="C266" s="132"/>
      <c r="D266" s="130"/>
      <c r="E266" s="112" t="s">
        <v>60</v>
      </c>
      <c r="F266" s="113">
        <v>2040000</v>
      </c>
      <c r="G266" s="113">
        <v>366430</v>
      </c>
      <c r="H266" s="113">
        <v>366430</v>
      </c>
      <c r="I266" s="113">
        <v>2346400</v>
      </c>
      <c r="J266" s="113">
        <v>0</v>
      </c>
      <c r="K266" s="113">
        <v>4752830</v>
      </c>
    </row>
    <row r="267" spans="1:11">
      <c r="A267" s="132"/>
      <c r="B267" s="132"/>
      <c r="C267" s="134"/>
      <c r="D267" s="131"/>
      <c r="E267" s="112" t="s">
        <v>61</v>
      </c>
      <c r="F267" s="113">
        <v>-40000</v>
      </c>
      <c r="G267" s="113">
        <v>-2083570</v>
      </c>
      <c r="H267" s="113">
        <v>-2083570</v>
      </c>
      <c r="I267" s="113">
        <v>146400</v>
      </c>
      <c r="J267" s="113">
        <v>0</v>
      </c>
      <c r="K267" s="113">
        <v>-1977170</v>
      </c>
    </row>
    <row r="268" spans="1:11">
      <c r="A268" s="133"/>
      <c r="B268" s="133"/>
      <c r="C268" s="129" t="s">
        <v>81</v>
      </c>
      <c r="D268" s="129" t="s">
        <v>81</v>
      </c>
      <c r="E268" s="112" t="s">
        <v>59</v>
      </c>
      <c r="F268" s="113">
        <v>19179720</v>
      </c>
      <c r="G268" s="113">
        <v>500000</v>
      </c>
      <c r="H268" s="113">
        <v>500000</v>
      </c>
      <c r="I268" s="113">
        <v>6000000</v>
      </c>
      <c r="J268" s="113">
        <v>0</v>
      </c>
      <c r="K268" s="113">
        <v>25679720</v>
      </c>
    </row>
    <row r="269" spans="1:11">
      <c r="A269" s="133"/>
      <c r="B269" s="133"/>
      <c r="C269" s="130"/>
      <c r="D269" s="130"/>
      <c r="E269" s="112" t="s">
        <v>60</v>
      </c>
      <c r="F269" s="113">
        <v>19179720</v>
      </c>
      <c r="G269" s="113">
        <v>429600</v>
      </c>
      <c r="H269" s="113">
        <v>429600</v>
      </c>
      <c r="I269" s="113">
        <v>4763770</v>
      </c>
      <c r="J269" s="113">
        <v>0</v>
      </c>
      <c r="K269" s="113">
        <v>24373090</v>
      </c>
    </row>
    <row r="270" spans="1:11">
      <c r="A270" s="133"/>
      <c r="B270" s="133"/>
      <c r="C270" s="130"/>
      <c r="D270" s="131"/>
      <c r="E270" s="112" t="s">
        <v>61</v>
      </c>
      <c r="F270" s="113">
        <v>0</v>
      </c>
      <c r="G270" s="113">
        <v>-70400</v>
      </c>
      <c r="H270" s="113">
        <v>-70400</v>
      </c>
      <c r="I270" s="113">
        <v>-1236230</v>
      </c>
      <c r="J270" s="113">
        <v>0</v>
      </c>
      <c r="K270" s="113">
        <v>-1306630</v>
      </c>
    </row>
    <row r="271" spans="1:11">
      <c r="A271" s="132"/>
      <c r="B271" s="132"/>
      <c r="C271" s="132"/>
      <c r="D271" s="129" t="s">
        <v>62</v>
      </c>
      <c r="E271" s="115" t="s">
        <v>59</v>
      </c>
      <c r="F271" s="116">
        <v>19179720</v>
      </c>
      <c r="G271" s="116">
        <v>500000</v>
      </c>
      <c r="H271" s="116">
        <v>500000</v>
      </c>
      <c r="I271" s="116">
        <v>6000000</v>
      </c>
      <c r="J271" s="116">
        <v>0</v>
      </c>
      <c r="K271" s="116">
        <v>25679720</v>
      </c>
    </row>
    <row r="272" spans="1:11">
      <c r="A272" s="132"/>
      <c r="B272" s="132"/>
      <c r="C272" s="132"/>
      <c r="D272" s="130"/>
      <c r="E272" s="112" t="s">
        <v>60</v>
      </c>
      <c r="F272" s="113">
        <v>19179720</v>
      </c>
      <c r="G272" s="113">
        <v>429600</v>
      </c>
      <c r="H272" s="113">
        <v>429600</v>
      </c>
      <c r="I272" s="113">
        <v>4763770</v>
      </c>
      <c r="J272" s="113">
        <v>0</v>
      </c>
      <c r="K272" s="113">
        <v>24373090</v>
      </c>
    </row>
    <row r="273" spans="1:11">
      <c r="A273" s="132"/>
      <c r="B273" s="132"/>
      <c r="C273" s="134"/>
      <c r="D273" s="131"/>
      <c r="E273" s="112" t="s">
        <v>61</v>
      </c>
      <c r="F273" s="113">
        <v>0</v>
      </c>
      <c r="G273" s="113">
        <v>-70400</v>
      </c>
      <c r="H273" s="113">
        <v>-70400</v>
      </c>
      <c r="I273" s="113">
        <v>-1236230</v>
      </c>
      <c r="J273" s="113">
        <v>0</v>
      </c>
      <c r="K273" s="113">
        <v>-1306630</v>
      </c>
    </row>
    <row r="274" spans="1:11">
      <c r="A274" s="133"/>
      <c r="B274" s="133"/>
      <c r="C274" s="129" t="s">
        <v>62</v>
      </c>
      <c r="D274" s="129" t="s">
        <v>62</v>
      </c>
      <c r="E274" s="112" t="s">
        <v>59</v>
      </c>
      <c r="F274" s="113">
        <v>102014110</v>
      </c>
      <c r="G274" s="113">
        <v>54040620</v>
      </c>
      <c r="H274" s="113">
        <v>54040620</v>
      </c>
      <c r="I274" s="113">
        <v>13340719</v>
      </c>
      <c r="J274" s="113">
        <v>0</v>
      </c>
      <c r="K274" s="113">
        <v>169395449</v>
      </c>
    </row>
    <row r="275" spans="1:11">
      <c r="A275" s="133"/>
      <c r="B275" s="133"/>
      <c r="C275" s="130"/>
      <c r="D275" s="130"/>
      <c r="E275" s="112" t="s">
        <v>60</v>
      </c>
      <c r="F275" s="113">
        <v>101974110</v>
      </c>
      <c r="G275" s="113">
        <v>39498580</v>
      </c>
      <c r="H275" s="113">
        <v>39498580</v>
      </c>
      <c r="I275" s="113">
        <v>7849170</v>
      </c>
      <c r="J275" s="113">
        <v>0</v>
      </c>
      <c r="K275" s="113">
        <v>149321860</v>
      </c>
    </row>
    <row r="276" spans="1:11">
      <c r="A276" s="133"/>
      <c r="B276" s="135"/>
      <c r="C276" s="131"/>
      <c r="D276" s="131"/>
      <c r="E276" s="112" t="s">
        <v>61</v>
      </c>
      <c r="F276" s="113">
        <v>-40000</v>
      </c>
      <c r="G276" s="113">
        <v>-14542040</v>
      </c>
      <c r="H276" s="113">
        <v>-14542040</v>
      </c>
      <c r="I276" s="113">
        <v>-5491549</v>
      </c>
      <c r="J276" s="113">
        <v>0</v>
      </c>
      <c r="K276" s="113">
        <v>-20073589</v>
      </c>
    </row>
    <row r="277" spans="1:11">
      <c r="A277" s="132"/>
      <c r="B277" s="136" t="s">
        <v>194</v>
      </c>
      <c r="C277" s="136" t="s">
        <v>201</v>
      </c>
      <c r="D277" s="129" t="s">
        <v>202</v>
      </c>
      <c r="E277" s="115" t="s">
        <v>59</v>
      </c>
      <c r="F277" s="116">
        <v>0</v>
      </c>
      <c r="G277" s="116">
        <v>2700000</v>
      </c>
      <c r="H277" s="116">
        <v>2700000</v>
      </c>
      <c r="I277" s="116">
        <v>0</v>
      </c>
      <c r="J277" s="116">
        <v>0</v>
      </c>
      <c r="K277" s="116">
        <v>2700000</v>
      </c>
    </row>
    <row r="278" spans="1:11">
      <c r="A278" s="132"/>
      <c r="B278" s="137"/>
      <c r="C278" s="137"/>
      <c r="D278" s="130"/>
      <c r="E278" s="112" t="s">
        <v>60</v>
      </c>
      <c r="F278" s="113">
        <v>0</v>
      </c>
      <c r="G278" s="113">
        <v>2800150</v>
      </c>
      <c r="H278" s="113">
        <v>2800150</v>
      </c>
      <c r="I278" s="113">
        <v>0</v>
      </c>
      <c r="J278" s="113">
        <v>0</v>
      </c>
      <c r="K278" s="113">
        <v>2800150</v>
      </c>
    </row>
    <row r="279" spans="1:11">
      <c r="A279" s="132"/>
      <c r="B279" s="137"/>
      <c r="C279" s="137"/>
      <c r="D279" s="131"/>
      <c r="E279" s="112" t="s">
        <v>61</v>
      </c>
      <c r="F279" s="113">
        <v>0</v>
      </c>
      <c r="G279" s="113">
        <v>100150</v>
      </c>
      <c r="H279" s="113">
        <v>100150</v>
      </c>
      <c r="I279" s="113">
        <v>0</v>
      </c>
      <c r="J279" s="113">
        <v>0</v>
      </c>
      <c r="K279" s="113">
        <v>100150</v>
      </c>
    </row>
    <row r="280" spans="1:11">
      <c r="A280" s="133"/>
      <c r="B280" s="133"/>
      <c r="C280" s="133"/>
      <c r="D280" s="129" t="s">
        <v>203</v>
      </c>
      <c r="E280" s="112" t="s">
        <v>59</v>
      </c>
      <c r="F280" s="113">
        <v>0</v>
      </c>
      <c r="G280" s="113">
        <v>0</v>
      </c>
      <c r="H280" s="113">
        <v>0</v>
      </c>
      <c r="I280" s="113">
        <v>6300000</v>
      </c>
      <c r="J280" s="113">
        <v>0</v>
      </c>
      <c r="K280" s="113">
        <v>6300000</v>
      </c>
    </row>
    <row r="281" spans="1:11">
      <c r="A281" s="133"/>
      <c r="B281" s="133"/>
      <c r="C281" s="133"/>
      <c r="D281" s="130"/>
      <c r="E281" s="112" t="s">
        <v>60</v>
      </c>
      <c r="F281" s="113">
        <v>0</v>
      </c>
      <c r="G281" s="113">
        <v>0</v>
      </c>
      <c r="H281" s="113">
        <v>0</v>
      </c>
      <c r="I281" s="113">
        <v>2836850</v>
      </c>
      <c r="J281" s="113">
        <v>0</v>
      </c>
      <c r="K281" s="113">
        <v>2836850</v>
      </c>
    </row>
    <row r="282" spans="1:11">
      <c r="A282" s="133"/>
      <c r="B282" s="133"/>
      <c r="C282" s="133"/>
      <c r="D282" s="131"/>
      <c r="E282" s="112" t="s">
        <v>61</v>
      </c>
      <c r="F282" s="113">
        <v>0</v>
      </c>
      <c r="G282" s="113">
        <v>0</v>
      </c>
      <c r="H282" s="113">
        <v>0</v>
      </c>
      <c r="I282" s="113">
        <v>-3463150</v>
      </c>
      <c r="J282" s="113">
        <v>0</v>
      </c>
      <c r="K282" s="113">
        <v>-3463150</v>
      </c>
    </row>
    <row r="283" spans="1:11">
      <c r="A283" s="132"/>
      <c r="B283" s="132"/>
      <c r="C283" s="132"/>
      <c r="D283" s="129" t="s">
        <v>204</v>
      </c>
      <c r="E283" s="115" t="s">
        <v>59</v>
      </c>
      <c r="F283" s="116">
        <v>1500000</v>
      </c>
      <c r="G283" s="116">
        <v>6500000</v>
      </c>
      <c r="H283" s="116">
        <v>6500000</v>
      </c>
      <c r="I283" s="116">
        <v>0</v>
      </c>
      <c r="J283" s="116">
        <v>0</v>
      </c>
      <c r="K283" s="116">
        <v>8000000</v>
      </c>
    </row>
    <row r="284" spans="1:11">
      <c r="A284" s="132"/>
      <c r="B284" s="132"/>
      <c r="C284" s="132"/>
      <c r="D284" s="130"/>
      <c r="E284" s="112" t="s">
        <v>60</v>
      </c>
      <c r="F284" s="113">
        <v>1500000</v>
      </c>
      <c r="G284" s="113">
        <v>5912550</v>
      </c>
      <c r="H284" s="113">
        <v>5912550</v>
      </c>
      <c r="I284" s="113">
        <v>0</v>
      </c>
      <c r="J284" s="113">
        <v>0</v>
      </c>
      <c r="K284" s="113">
        <v>7412550</v>
      </c>
    </row>
    <row r="285" spans="1:11">
      <c r="A285" s="132"/>
      <c r="B285" s="132"/>
      <c r="C285" s="132"/>
      <c r="D285" s="131"/>
      <c r="E285" s="112" t="s">
        <v>61</v>
      </c>
      <c r="F285" s="113">
        <v>0</v>
      </c>
      <c r="G285" s="113">
        <v>-587450</v>
      </c>
      <c r="H285" s="113">
        <v>-587450</v>
      </c>
      <c r="I285" s="113">
        <v>0</v>
      </c>
      <c r="J285" s="113">
        <v>0</v>
      </c>
      <c r="K285" s="113">
        <v>-587450</v>
      </c>
    </row>
    <row r="286" spans="1:11">
      <c r="A286" s="133"/>
      <c r="B286" s="133"/>
      <c r="C286" s="133"/>
      <c r="D286" s="129" t="s">
        <v>205</v>
      </c>
      <c r="E286" s="112" t="s">
        <v>59</v>
      </c>
      <c r="F286" s="113">
        <v>0</v>
      </c>
      <c r="G286" s="113">
        <v>0</v>
      </c>
      <c r="H286" s="113">
        <v>0</v>
      </c>
      <c r="I286" s="113">
        <v>1900000</v>
      </c>
      <c r="J286" s="113">
        <v>0</v>
      </c>
      <c r="K286" s="113">
        <v>1900000</v>
      </c>
    </row>
    <row r="287" spans="1:11">
      <c r="A287" s="133"/>
      <c r="B287" s="133"/>
      <c r="C287" s="133"/>
      <c r="D287" s="130"/>
      <c r="E287" s="112" t="s">
        <v>60</v>
      </c>
      <c r="F287" s="113">
        <v>0</v>
      </c>
      <c r="G287" s="113">
        <v>0</v>
      </c>
      <c r="H287" s="113">
        <v>0</v>
      </c>
      <c r="I287" s="113">
        <v>1600000</v>
      </c>
      <c r="J287" s="113">
        <v>0</v>
      </c>
      <c r="K287" s="113">
        <v>1600000</v>
      </c>
    </row>
    <row r="288" spans="1:11">
      <c r="A288" s="133"/>
      <c r="B288" s="133"/>
      <c r="C288" s="133"/>
      <c r="D288" s="131"/>
      <c r="E288" s="112" t="s">
        <v>61</v>
      </c>
      <c r="F288" s="113">
        <v>0</v>
      </c>
      <c r="G288" s="113">
        <v>0</v>
      </c>
      <c r="H288" s="113">
        <v>0</v>
      </c>
      <c r="I288" s="113">
        <v>-300000</v>
      </c>
      <c r="J288" s="113">
        <v>0</v>
      </c>
      <c r="K288" s="113">
        <v>-300000</v>
      </c>
    </row>
    <row r="289" spans="1:11">
      <c r="A289" s="132"/>
      <c r="B289" s="132"/>
      <c r="C289" s="132"/>
      <c r="D289" s="129" t="s">
        <v>206</v>
      </c>
      <c r="E289" s="115" t="s">
        <v>59</v>
      </c>
      <c r="F289" s="116">
        <v>0</v>
      </c>
      <c r="G289" s="116">
        <v>0</v>
      </c>
      <c r="H289" s="116">
        <v>0</v>
      </c>
      <c r="I289" s="116">
        <v>1440000</v>
      </c>
      <c r="J289" s="116">
        <v>0</v>
      </c>
      <c r="K289" s="116">
        <v>1440000</v>
      </c>
    </row>
    <row r="290" spans="1:11">
      <c r="A290" s="132"/>
      <c r="B290" s="132"/>
      <c r="C290" s="132"/>
      <c r="D290" s="130"/>
      <c r="E290" s="112" t="s">
        <v>60</v>
      </c>
      <c r="F290" s="113">
        <v>0</v>
      </c>
      <c r="G290" s="113">
        <v>0</v>
      </c>
      <c r="H290" s="113">
        <v>0</v>
      </c>
      <c r="I290" s="113">
        <v>1230000</v>
      </c>
      <c r="J290" s="113">
        <v>0</v>
      </c>
      <c r="K290" s="113">
        <v>1230000</v>
      </c>
    </row>
    <row r="291" spans="1:11">
      <c r="A291" s="132"/>
      <c r="B291" s="132"/>
      <c r="C291" s="132"/>
      <c r="D291" s="131"/>
      <c r="E291" s="112" t="s">
        <v>61</v>
      </c>
      <c r="F291" s="113">
        <v>0</v>
      </c>
      <c r="G291" s="113">
        <v>0</v>
      </c>
      <c r="H291" s="113">
        <v>0</v>
      </c>
      <c r="I291" s="113">
        <v>-210000</v>
      </c>
      <c r="J291" s="113">
        <v>0</v>
      </c>
      <c r="K291" s="113">
        <v>-210000</v>
      </c>
    </row>
    <row r="292" spans="1:11">
      <c r="A292" s="133"/>
      <c r="B292" s="133"/>
      <c r="C292" s="133"/>
      <c r="D292" s="129" t="s">
        <v>207</v>
      </c>
      <c r="E292" s="112" t="s">
        <v>59</v>
      </c>
      <c r="F292" s="113">
        <v>0</v>
      </c>
      <c r="G292" s="113">
        <v>0</v>
      </c>
      <c r="H292" s="113">
        <v>0</v>
      </c>
      <c r="I292" s="113">
        <v>1312000</v>
      </c>
      <c r="J292" s="113">
        <v>0</v>
      </c>
      <c r="K292" s="113">
        <v>1312000</v>
      </c>
    </row>
    <row r="293" spans="1:11">
      <c r="A293" s="133"/>
      <c r="B293" s="133"/>
      <c r="C293" s="133"/>
      <c r="D293" s="130"/>
      <c r="E293" s="112" t="s">
        <v>60</v>
      </c>
      <c r="F293" s="113">
        <v>0</v>
      </c>
      <c r="G293" s="113">
        <v>0</v>
      </c>
      <c r="H293" s="113">
        <v>0</v>
      </c>
      <c r="I293" s="113">
        <v>1300790</v>
      </c>
      <c r="J293" s="113">
        <v>0</v>
      </c>
      <c r="K293" s="113">
        <v>1300790</v>
      </c>
    </row>
    <row r="294" spans="1:11">
      <c r="A294" s="133"/>
      <c r="B294" s="133"/>
      <c r="C294" s="133"/>
      <c r="D294" s="131"/>
      <c r="E294" s="112" t="s">
        <v>61</v>
      </c>
      <c r="F294" s="113">
        <v>0</v>
      </c>
      <c r="G294" s="113">
        <v>0</v>
      </c>
      <c r="H294" s="113">
        <v>0</v>
      </c>
      <c r="I294" s="113">
        <v>-11210</v>
      </c>
      <c r="J294" s="113">
        <v>0</v>
      </c>
      <c r="K294" s="113">
        <v>-11210</v>
      </c>
    </row>
    <row r="295" spans="1:11">
      <c r="A295" s="132"/>
      <c r="B295" s="132"/>
      <c r="C295" s="132"/>
      <c r="D295" s="129" t="s">
        <v>208</v>
      </c>
      <c r="E295" s="115" t="s">
        <v>59</v>
      </c>
      <c r="F295" s="116">
        <v>0</v>
      </c>
      <c r="G295" s="116">
        <v>3643000</v>
      </c>
      <c r="H295" s="116">
        <v>3643000</v>
      </c>
      <c r="I295" s="116">
        <v>0</v>
      </c>
      <c r="J295" s="116">
        <v>0</v>
      </c>
      <c r="K295" s="116">
        <v>3643000</v>
      </c>
    </row>
    <row r="296" spans="1:11">
      <c r="A296" s="132"/>
      <c r="B296" s="132"/>
      <c r="C296" s="132"/>
      <c r="D296" s="130"/>
      <c r="E296" s="112" t="s">
        <v>60</v>
      </c>
      <c r="F296" s="113">
        <v>0</v>
      </c>
      <c r="G296" s="113">
        <v>3593200</v>
      </c>
      <c r="H296" s="113">
        <v>3593200</v>
      </c>
      <c r="I296" s="113">
        <v>0</v>
      </c>
      <c r="J296" s="113">
        <v>0</v>
      </c>
      <c r="K296" s="113">
        <v>3593200</v>
      </c>
    </row>
    <row r="297" spans="1:11">
      <c r="A297" s="132"/>
      <c r="B297" s="132"/>
      <c r="C297" s="132"/>
      <c r="D297" s="131"/>
      <c r="E297" s="112" t="s">
        <v>61</v>
      </c>
      <c r="F297" s="113">
        <v>0</v>
      </c>
      <c r="G297" s="113">
        <v>-49800</v>
      </c>
      <c r="H297" s="113">
        <v>-49800</v>
      </c>
      <c r="I297" s="113">
        <v>0</v>
      </c>
      <c r="J297" s="113">
        <v>0</v>
      </c>
      <c r="K297" s="113">
        <v>-49800</v>
      </c>
    </row>
    <row r="298" spans="1:11">
      <c r="A298" s="133"/>
      <c r="B298" s="133"/>
      <c r="C298" s="133"/>
      <c r="D298" s="129" t="s">
        <v>209</v>
      </c>
      <c r="E298" s="112" t="s">
        <v>59</v>
      </c>
      <c r="F298" s="113">
        <v>0</v>
      </c>
      <c r="G298" s="113">
        <v>4800000</v>
      </c>
      <c r="H298" s="113">
        <v>4800000</v>
      </c>
      <c r="I298" s="113">
        <v>0</v>
      </c>
      <c r="J298" s="113">
        <v>0</v>
      </c>
      <c r="K298" s="113">
        <v>4800000</v>
      </c>
    </row>
    <row r="299" spans="1:11">
      <c r="A299" s="133"/>
      <c r="B299" s="133"/>
      <c r="C299" s="133"/>
      <c r="D299" s="130"/>
      <c r="E299" s="112" t="s">
        <v>60</v>
      </c>
      <c r="F299" s="113">
        <v>0</v>
      </c>
      <c r="G299" s="113">
        <v>4415330</v>
      </c>
      <c r="H299" s="113">
        <v>4415330</v>
      </c>
      <c r="I299" s="113">
        <v>0</v>
      </c>
      <c r="J299" s="113">
        <v>0</v>
      </c>
      <c r="K299" s="113">
        <v>4415330</v>
      </c>
    </row>
    <row r="300" spans="1:11">
      <c r="A300" s="133"/>
      <c r="B300" s="133"/>
      <c r="C300" s="133"/>
      <c r="D300" s="131"/>
      <c r="E300" s="112" t="s">
        <v>61</v>
      </c>
      <c r="F300" s="113">
        <v>0</v>
      </c>
      <c r="G300" s="113">
        <v>-384670</v>
      </c>
      <c r="H300" s="113">
        <v>-384670</v>
      </c>
      <c r="I300" s="113">
        <v>0</v>
      </c>
      <c r="J300" s="113">
        <v>0</v>
      </c>
      <c r="K300" s="113">
        <v>-384670</v>
      </c>
    </row>
    <row r="301" spans="1:11">
      <c r="A301" s="132"/>
      <c r="B301" s="132"/>
      <c r="C301" s="132"/>
      <c r="D301" s="129" t="s">
        <v>210</v>
      </c>
      <c r="E301" s="115" t="s">
        <v>59</v>
      </c>
      <c r="F301" s="116">
        <v>0</v>
      </c>
      <c r="G301" s="116">
        <v>0</v>
      </c>
      <c r="H301" s="116">
        <v>0</v>
      </c>
      <c r="I301" s="116">
        <v>1950000</v>
      </c>
      <c r="J301" s="116">
        <v>0</v>
      </c>
      <c r="K301" s="116">
        <v>1950000</v>
      </c>
    </row>
    <row r="302" spans="1:11">
      <c r="A302" s="132"/>
      <c r="B302" s="132"/>
      <c r="C302" s="132"/>
      <c r="D302" s="130"/>
      <c r="E302" s="112" t="s">
        <v>60</v>
      </c>
      <c r="F302" s="113">
        <v>0</v>
      </c>
      <c r="G302" s="113">
        <v>0</v>
      </c>
      <c r="H302" s="113">
        <v>0</v>
      </c>
      <c r="I302" s="113">
        <v>1480000</v>
      </c>
      <c r="J302" s="113">
        <v>0</v>
      </c>
      <c r="K302" s="113">
        <v>1480000</v>
      </c>
    </row>
    <row r="303" spans="1:11">
      <c r="A303" s="132"/>
      <c r="B303" s="132"/>
      <c r="C303" s="132"/>
      <c r="D303" s="131"/>
      <c r="E303" s="112" t="s">
        <v>61</v>
      </c>
      <c r="F303" s="113">
        <v>0</v>
      </c>
      <c r="G303" s="113">
        <v>0</v>
      </c>
      <c r="H303" s="113">
        <v>0</v>
      </c>
      <c r="I303" s="113">
        <v>-470000</v>
      </c>
      <c r="J303" s="113">
        <v>0</v>
      </c>
      <c r="K303" s="113">
        <v>-470000</v>
      </c>
    </row>
    <row r="304" spans="1:11">
      <c r="A304" s="133"/>
      <c r="B304" s="133"/>
      <c r="C304" s="133"/>
      <c r="D304" s="129" t="s">
        <v>211</v>
      </c>
      <c r="E304" s="112" t="s">
        <v>59</v>
      </c>
      <c r="F304" s="113">
        <v>0</v>
      </c>
      <c r="G304" s="113">
        <v>950000</v>
      </c>
      <c r="H304" s="113">
        <v>950000</v>
      </c>
      <c r="I304" s="113">
        <v>3290000</v>
      </c>
      <c r="J304" s="113">
        <v>0</v>
      </c>
      <c r="K304" s="113">
        <v>4240000</v>
      </c>
    </row>
    <row r="305" spans="1:11">
      <c r="A305" s="133"/>
      <c r="B305" s="133"/>
      <c r="C305" s="133"/>
      <c r="D305" s="130"/>
      <c r="E305" s="112" t="s">
        <v>60</v>
      </c>
      <c r="F305" s="113">
        <v>0</v>
      </c>
      <c r="G305" s="113">
        <v>886530</v>
      </c>
      <c r="H305" s="113">
        <v>886530</v>
      </c>
      <c r="I305" s="113">
        <v>3214250</v>
      </c>
      <c r="J305" s="113">
        <v>0</v>
      </c>
      <c r="K305" s="113">
        <v>4100780</v>
      </c>
    </row>
    <row r="306" spans="1:11">
      <c r="A306" s="133"/>
      <c r="B306" s="133"/>
      <c r="C306" s="133"/>
      <c r="D306" s="131"/>
      <c r="E306" s="112" t="s">
        <v>61</v>
      </c>
      <c r="F306" s="113">
        <v>0</v>
      </c>
      <c r="G306" s="113">
        <v>-63470</v>
      </c>
      <c r="H306" s="113">
        <v>-63470</v>
      </c>
      <c r="I306" s="113">
        <v>-75750</v>
      </c>
      <c r="J306" s="113">
        <v>0</v>
      </c>
      <c r="K306" s="113">
        <v>-139220</v>
      </c>
    </row>
    <row r="307" spans="1:11">
      <c r="A307" s="132"/>
      <c r="B307" s="132"/>
      <c r="C307" s="132"/>
      <c r="D307" s="129" t="s">
        <v>212</v>
      </c>
      <c r="E307" s="115" t="s">
        <v>59</v>
      </c>
      <c r="F307" s="116">
        <v>0</v>
      </c>
      <c r="G307" s="116">
        <v>0</v>
      </c>
      <c r="H307" s="116">
        <v>0</v>
      </c>
      <c r="I307" s="116">
        <v>1305000</v>
      </c>
      <c r="J307" s="116">
        <v>0</v>
      </c>
      <c r="K307" s="116">
        <v>1305000</v>
      </c>
    </row>
    <row r="308" spans="1:11">
      <c r="A308" s="132"/>
      <c r="B308" s="132"/>
      <c r="C308" s="132"/>
      <c r="D308" s="130"/>
      <c r="E308" s="112" t="s">
        <v>60</v>
      </c>
      <c r="F308" s="113">
        <v>0</v>
      </c>
      <c r="G308" s="113">
        <v>0</v>
      </c>
      <c r="H308" s="113">
        <v>0</v>
      </c>
      <c r="I308" s="113">
        <v>935000</v>
      </c>
      <c r="J308" s="113">
        <v>0</v>
      </c>
      <c r="K308" s="113">
        <v>935000</v>
      </c>
    </row>
    <row r="309" spans="1:11">
      <c r="A309" s="132"/>
      <c r="B309" s="132"/>
      <c r="C309" s="132"/>
      <c r="D309" s="131"/>
      <c r="E309" s="112" t="s">
        <v>61</v>
      </c>
      <c r="F309" s="113">
        <v>0</v>
      </c>
      <c r="G309" s="113">
        <v>0</v>
      </c>
      <c r="H309" s="113">
        <v>0</v>
      </c>
      <c r="I309" s="113">
        <v>-370000</v>
      </c>
      <c r="J309" s="113">
        <v>0</v>
      </c>
      <c r="K309" s="113">
        <v>-370000</v>
      </c>
    </row>
    <row r="310" spans="1:11">
      <c r="A310" s="133"/>
      <c r="B310" s="133"/>
      <c r="C310" s="133"/>
      <c r="D310" s="129" t="s">
        <v>213</v>
      </c>
      <c r="E310" s="112" t="s">
        <v>59</v>
      </c>
      <c r="F310" s="113">
        <v>0</v>
      </c>
      <c r="G310" s="113">
        <v>0</v>
      </c>
      <c r="H310" s="113">
        <v>0</v>
      </c>
      <c r="I310" s="113">
        <v>1874000</v>
      </c>
      <c r="J310" s="113">
        <v>0</v>
      </c>
      <c r="K310" s="113">
        <v>1874000</v>
      </c>
    </row>
    <row r="311" spans="1:11">
      <c r="A311" s="133"/>
      <c r="B311" s="133"/>
      <c r="C311" s="133"/>
      <c r="D311" s="130"/>
      <c r="E311" s="112" t="s">
        <v>60</v>
      </c>
      <c r="F311" s="113">
        <v>0</v>
      </c>
      <c r="G311" s="113">
        <v>0</v>
      </c>
      <c r="H311" s="113">
        <v>0</v>
      </c>
      <c r="I311" s="113">
        <v>1282400</v>
      </c>
      <c r="J311" s="113">
        <v>0</v>
      </c>
      <c r="K311" s="113">
        <v>1282400</v>
      </c>
    </row>
    <row r="312" spans="1:11">
      <c r="A312" s="133"/>
      <c r="B312" s="133"/>
      <c r="C312" s="133"/>
      <c r="D312" s="131"/>
      <c r="E312" s="112" t="s">
        <v>61</v>
      </c>
      <c r="F312" s="113">
        <v>0</v>
      </c>
      <c r="G312" s="113">
        <v>0</v>
      </c>
      <c r="H312" s="113">
        <v>0</v>
      </c>
      <c r="I312" s="113">
        <v>-591600</v>
      </c>
      <c r="J312" s="113">
        <v>0</v>
      </c>
      <c r="K312" s="113">
        <v>-591600</v>
      </c>
    </row>
    <row r="313" spans="1:11">
      <c r="A313" s="132"/>
      <c r="B313" s="132"/>
      <c r="C313" s="132"/>
      <c r="D313" s="129" t="s">
        <v>214</v>
      </c>
      <c r="E313" s="115" t="s">
        <v>59</v>
      </c>
      <c r="F313" s="116">
        <v>0</v>
      </c>
      <c r="G313" s="116">
        <v>0</v>
      </c>
      <c r="H313" s="116">
        <v>0</v>
      </c>
      <c r="I313" s="116">
        <v>2638000</v>
      </c>
      <c r="J313" s="116">
        <v>0</v>
      </c>
      <c r="K313" s="116">
        <v>2638000</v>
      </c>
    </row>
    <row r="314" spans="1:11">
      <c r="A314" s="132"/>
      <c r="B314" s="132"/>
      <c r="C314" s="132"/>
      <c r="D314" s="130"/>
      <c r="E314" s="112" t="s">
        <v>60</v>
      </c>
      <c r="F314" s="113">
        <v>0</v>
      </c>
      <c r="G314" s="113">
        <v>0</v>
      </c>
      <c r="H314" s="113">
        <v>0</v>
      </c>
      <c r="I314" s="113">
        <v>1682790</v>
      </c>
      <c r="J314" s="113">
        <v>0</v>
      </c>
      <c r="K314" s="113">
        <v>1682790</v>
      </c>
    </row>
    <row r="315" spans="1:11">
      <c r="A315" s="132"/>
      <c r="B315" s="132"/>
      <c r="C315" s="132"/>
      <c r="D315" s="131"/>
      <c r="E315" s="112" t="s">
        <v>61</v>
      </c>
      <c r="F315" s="113">
        <v>0</v>
      </c>
      <c r="G315" s="113">
        <v>0</v>
      </c>
      <c r="H315" s="113">
        <v>0</v>
      </c>
      <c r="I315" s="113">
        <v>-955210</v>
      </c>
      <c r="J315" s="113">
        <v>0</v>
      </c>
      <c r="K315" s="113">
        <v>-955210</v>
      </c>
    </row>
    <row r="316" spans="1:11">
      <c r="A316" s="133"/>
      <c r="B316" s="133"/>
      <c r="C316" s="133"/>
      <c r="D316" s="129" t="s">
        <v>215</v>
      </c>
      <c r="E316" s="112" t="s">
        <v>59</v>
      </c>
      <c r="F316" s="113">
        <v>0</v>
      </c>
      <c r="G316" s="113">
        <v>270000</v>
      </c>
      <c r="H316" s="113">
        <v>270000</v>
      </c>
      <c r="I316" s="113">
        <v>0</v>
      </c>
      <c r="J316" s="113">
        <v>0</v>
      </c>
      <c r="K316" s="113">
        <v>270000</v>
      </c>
    </row>
    <row r="317" spans="1:11">
      <c r="A317" s="133"/>
      <c r="B317" s="133"/>
      <c r="C317" s="133"/>
      <c r="D317" s="130"/>
      <c r="E317" s="112" t="s">
        <v>60</v>
      </c>
      <c r="F317" s="113">
        <v>0</v>
      </c>
      <c r="G317" s="113">
        <v>234400</v>
      </c>
      <c r="H317" s="113">
        <v>234400</v>
      </c>
      <c r="I317" s="113">
        <v>0</v>
      </c>
      <c r="J317" s="113">
        <v>0</v>
      </c>
      <c r="K317" s="113">
        <v>234400</v>
      </c>
    </row>
    <row r="318" spans="1:11">
      <c r="A318" s="133"/>
      <c r="B318" s="133"/>
      <c r="C318" s="133"/>
      <c r="D318" s="131"/>
      <c r="E318" s="112" t="s">
        <v>61</v>
      </c>
      <c r="F318" s="113">
        <v>0</v>
      </c>
      <c r="G318" s="113">
        <v>-35600</v>
      </c>
      <c r="H318" s="113">
        <v>-35600</v>
      </c>
      <c r="I318" s="113">
        <v>0</v>
      </c>
      <c r="J318" s="113">
        <v>0</v>
      </c>
      <c r="K318" s="113">
        <v>-35600</v>
      </c>
    </row>
    <row r="319" spans="1:11">
      <c r="A319" s="132"/>
      <c r="B319" s="132"/>
      <c r="C319" s="132"/>
      <c r="D319" s="129" t="s">
        <v>216</v>
      </c>
      <c r="E319" s="115" t="s">
        <v>59</v>
      </c>
      <c r="F319" s="116">
        <v>0</v>
      </c>
      <c r="G319" s="116">
        <v>0</v>
      </c>
      <c r="H319" s="116">
        <v>0</v>
      </c>
      <c r="I319" s="116">
        <v>2291000</v>
      </c>
      <c r="J319" s="116">
        <v>0</v>
      </c>
      <c r="K319" s="116">
        <v>2291000</v>
      </c>
    </row>
    <row r="320" spans="1:11">
      <c r="A320" s="132"/>
      <c r="B320" s="132"/>
      <c r="C320" s="132"/>
      <c r="D320" s="130"/>
      <c r="E320" s="112" t="s">
        <v>60</v>
      </c>
      <c r="F320" s="113">
        <v>0</v>
      </c>
      <c r="G320" s="113">
        <v>0</v>
      </c>
      <c r="H320" s="113">
        <v>0</v>
      </c>
      <c r="I320" s="113">
        <v>1360900</v>
      </c>
      <c r="J320" s="113">
        <v>0</v>
      </c>
      <c r="K320" s="113">
        <v>1360900</v>
      </c>
    </row>
    <row r="321" spans="1:11">
      <c r="A321" s="132"/>
      <c r="B321" s="132"/>
      <c r="C321" s="132"/>
      <c r="D321" s="131"/>
      <c r="E321" s="112" t="s">
        <v>61</v>
      </c>
      <c r="F321" s="113">
        <v>0</v>
      </c>
      <c r="G321" s="113">
        <v>0</v>
      </c>
      <c r="H321" s="113">
        <v>0</v>
      </c>
      <c r="I321" s="113">
        <v>-930100</v>
      </c>
      <c r="J321" s="113">
        <v>0</v>
      </c>
      <c r="K321" s="113">
        <v>-930100</v>
      </c>
    </row>
    <row r="322" spans="1:11">
      <c r="A322" s="133"/>
      <c r="B322" s="133"/>
      <c r="C322" s="133"/>
      <c r="D322" s="129" t="s">
        <v>217</v>
      </c>
      <c r="E322" s="112" t="s">
        <v>59</v>
      </c>
      <c r="F322" s="113">
        <v>2000000</v>
      </c>
      <c r="G322" s="113">
        <v>2000000</v>
      </c>
      <c r="H322" s="113">
        <v>2000000</v>
      </c>
      <c r="I322" s="113">
        <v>0</v>
      </c>
      <c r="J322" s="113">
        <v>0</v>
      </c>
      <c r="K322" s="113">
        <v>4000000</v>
      </c>
    </row>
    <row r="323" spans="1:11">
      <c r="A323" s="133"/>
      <c r="B323" s="133"/>
      <c r="C323" s="133"/>
      <c r="D323" s="130"/>
      <c r="E323" s="112" t="s">
        <v>60</v>
      </c>
      <c r="F323" s="113">
        <v>2000000</v>
      </c>
      <c r="G323" s="113">
        <v>1850000</v>
      </c>
      <c r="H323" s="113">
        <v>1850000</v>
      </c>
      <c r="I323" s="113">
        <v>0</v>
      </c>
      <c r="J323" s="113">
        <v>0</v>
      </c>
      <c r="K323" s="113">
        <v>3850000</v>
      </c>
    </row>
    <row r="324" spans="1:11">
      <c r="A324" s="133"/>
      <c r="B324" s="133"/>
      <c r="C324" s="133"/>
      <c r="D324" s="131"/>
      <c r="E324" s="112" t="s">
        <v>61</v>
      </c>
      <c r="F324" s="113">
        <v>0</v>
      </c>
      <c r="G324" s="113">
        <v>-150000</v>
      </c>
      <c r="H324" s="113">
        <v>-150000</v>
      </c>
      <c r="I324" s="113">
        <v>0</v>
      </c>
      <c r="J324" s="113">
        <v>0</v>
      </c>
      <c r="K324" s="113">
        <v>-150000</v>
      </c>
    </row>
    <row r="325" spans="1:11">
      <c r="A325" s="132"/>
      <c r="B325" s="132"/>
      <c r="C325" s="132"/>
      <c r="D325" s="129" t="s">
        <v>218</v>
      </c>
      <c r="E325" s="115" t="s">
        <v>59</v>
      </c>
      <c r="F325" s="116">
        <v>0</v>
      </c>
      <c r="G325" s="116">
        <v>0</v>
      </c>
      <c r="H325" s="116">
        <v>0</v>
      </c>
      <c r="I325" s="116">
        <v>2800000</v>
      </c>
      <c r="J325" s="116">
        <v>0</v>
      </c>
      <c r="K325" s="116">
        <v>2800000</v>
      </c>
    </row>
    <row r="326" spans="1:11">
      <c r="A326" s="132"/>
      <c r="B326" s="132"/>
      <c r="C326" s="132"/>
      <c r="D326" s="130"/>
      <c r="E326" s="112" t="s">
        <v>60</v>
      </c>
      <c r="F326" s="113">
        <v>0</v>
      </c>
      <c r="G326" s="113">
        <v>0</v>
      </c>
      <c r="H326" s="113">
        <v>0</v>
      </c>
      <c r="I326" s="113">
        <v>2590040</v>
      </c>
      <c r="J326" s="113">
        <v>0</v>
      </c>
      <c r="K326" s="113">
        <v>2590040</v>
      </c>
    </row>
    <row r="327" spans="1:11">
      <c r="A327" s="132"/>
      <c r="B327" s="132"/>
      <c r="C327" s="132"/>
      <c r="D327" s="131"/>
      <c r="E327" s="112" t="s">
        <v>61</v>
      </c>
      <c r="F327" s="113">
        <v>0</v>
      </c>
      <c r="G327" s="113">
        <v>0</v>
      </c>
      <c r="H327" s="113">
        <v>0</v>
      </c>
      <c r="I327" s="113">
        <v>-209960</v>
      </c>
      <c r="J327" s="113">
        <v>0</v>
      </c>
      <c r="K327" s="113">
        <v>-209960</v>
      </c>
    </row>
    <row r="328" spans="1:11">
      <c r="A328" s="133"/>
      <c r="B328" s="133"/>
      <c r="C328" s="133"/>
      <c r="D328" s="129" t="s">
        <v>219</v>
      </c>
      <c r="E328" s="112" t="s">
        <v>59</v>
      </c>
      <c r="F328" s="113">
        <v>0</v>
      </c>
      <c r="G328" s="113">
        <v>453000</v>
      </c>
      <c r="H328" s="113">
        <v>453000</v>
      </c>
      <c r="I328" s="113">
        <v>0</v>
      </c>
      <c r="J328" s="113">
        <v>0</v>
      </c>
      <c r="K328" s="113">
        <v>453000</v>
      </c>
    </row>
    <row r="329" spans="1:11">
      <c r="A329" s="133"/>
      <c r="B329" s="133"/>
      <c r="C329" s="133"/>
      <c r="D329" s="130"/>
      <c r="E329" s="112" t="s">
        <v>60</v>
      </c>
      <c r="F329" s="113">
        <v>0</v>
      </c>
      <c r="G329" s="113">
        <v>40600</v>
      </c>
      <c r="H329" s="113">
        <v>40600</v>
      </c>
      <c r="I329" s="113">
        <v>0</v>
      </c>
      <c r="J329" s="113">
        <v>0</v>
      </c>
      <c r="K329" s="113">
        <v>40600</v>
      </c>
    </row>
    <row r="330" spans="1:11">
      <c r="A330" s="133"/>
      <c r="B330" s="133"/>
      <c r="C330" s="133"/>
      <c r="D330" s="131"/>
      <c r="E330" s="112" t="s">
        <v>61</v>
      </c>
      <c r="F330" s="113">
        <v>0</v>
      </c>
      <c r="G330" s="113">
        <v>-412400</v>
      </c>
      <c r="H330" s="113">
        <v>-412400</v>
      </c>
      <c r="I330" s="113">
        <v>0</v>
      </c>
      <c r="J330" s="113">
        <v>0</v>
      </c>
      <c r="K330" s="113">
        <v>-412400</v>
      </c>
    </row>
    <row r="331" spans="1:11">
      <c r="A331" s="132"/>
      <c r="B331" s="132"/>
      <c r="C331" s="132"/>
      <c r="D331" s="129" t="s">
        <v>220</v>
      </c>
      <c r="E331" s="115" t="s">
        <v>59</v>
      </c>
      <c r="F331" s="116">
        <v>0</v>
      </c>
      <c r="G331" s="116">
        <v>38000</v>
      </c>
      <c r="H331" s="116">
        <v>38000</v>
      </c>
      <c r="I331" s="116">
        <v>0</v>
      </c>
      <c r="J331" s="116">
        <v>0</v>
      </c>
      <c r="K331" s="116">
        <v>38000</v>
      </c>
    </row>
    <row r="332" spans="1:11">
      <c r="A332" s="132"/>
      <c r="B332" s="132"/>
      <c r="C332" s="132"/>
      <c r="D332" s="130"/>
      <c r="E332" s="112" t="s">
        <v>60</v>
      </c>
      <c r="F332" s="113">
        <v>0</v>
      </c>
      <c r="G332" s="113">
        <v>0</v>
      </c>
      <c r="H332" s="113">
        <v>0</v>
      </c>
      <c r="I332" s="113">
        <v>0</v>
      </c>
      <c r="J332" s="113">
        <v>0</v>
      </c>
      <c r="K332" s="113">
        <v>0</v>
      </c>
    </row>
    <row r="333" spans="1:11">
      <c r="A333" s="132"/>
      <c r="B333" s="132"/>
      <c r="C333" s="132"/>
      <c r="D333" s="131"/>
      <c r="E333" s="112" t="s">
        <v>61</v>
      </c>
      <c r="F333" s="113">
        <v>0</v>
      </c>
      <c r="G333" s="113">
        <v>-38000</v>
      </c>
      <c r="H333" s="113">
        <v>-38000</v>
      </c>
      <c r="I333" s="113">
        <v>0</v>
      </c>
      <c r="J333" s="113">
        <v>0</v>
      </c>
      <c r="K333" s="113">
        <v>-38000</v>
      </c>
    </row>
    <row r="334" spans="1:11">
      <c r="A334" s="133"/>
      <c r="B334" s="133"/>
      <c r="C334" s="133"/>
      <c r="D334" s="129" t="s">
        <v>221</v>
      </c>
      <c r="E334" s="112" t="s">
        <v>59</v>
      </c>
      <c r="F334" s="113">
        <v>0</v>
      </c>
      <c r="G334" s="113">
        <v>0</v>
      </c>
      <c r="H334" s="113">
        <v>0</v>
      </c>
      <c r="I334" s="113">
        <v>1404930</v>
      </c>
      <c r="J334" s="113">
        <v>0</v>
      </c>
      <c r="K334" s="113">
        <v>1404930</v>
      </c>
    </row>
    <row r="335" spans="1:11">
      <c r="A335" s="133"/>
      <c r="B335" s="133"/>
      <c r="C335" s="133"/>
      <c r="D335" s="130"/>
      <c r="E335" s="112" t="s">
        <v>60</v>
      </c>
      <c r="F335" s="113">
        <v>0</v>
      </c>
      <c r="G335" s="113">
        <v>0</v>
      </c>
      <c r="H335" s="113">
        <v>0</v>
      </c>
      <c r="I335" s="113">
        <v>1404930</v>
      </c>
      <c r="J335" s="113">
        <v>0</v>
      </c>
      <c r="K335" s="113">
        <v>1404930</v>
      </c>
    </row>
    <row r="336" spans="1:11">
      <c r="A336" s="133"/>
      <c r="B336" s="133"/>
      <c r="C336" s="133"/>
      <c r="D336" s="131"/>
      <c r="E336" s="112" t="s">
        <v>61</v>
      </c>
      <c r="F336" s="113">
        <v>0</v>
      </c>
      <c r="G336" s="113">
        <v>0</v>
      </c>
      <c r="H336" s="113">
        <v>0</v>
      </c>
      <c r="I336" s="113">
        <v>0</v>
      </c>
      <c r="J336" s="113">
        <v>0</v>
      </c>
      <c r="K336" s="113">
        <v>0</v>
      </c>
    </row>
    <row r="337" spans="1:11">
      <c r="A337" s="132"/>
      <c r="B337" s="132"/>
      <c r="C337" s="132"/>
      <c r="D337" s="129" t="s">
        <v>222</v>
      </c>
      <c r="E337" s="115" t="s">
        <v>59</v>
      </c>
      <c r="F337" s="116">
        <v>0</v>
      </c>
      <c r="G337" s="116">
        <v>0</v>
      </c>
      <c r="H337" s="116">
        <v>0</v>
      </c>
      <c r="I337" s="116">
        <v>2315000</v>
      </c>
      <c r="J337" s="116">
        <v>0</v>
      </c>
      <c r="K337" s="116">
        <v>2315000</v>
      </c>
    </row>
    <row r="338" spans="1:11">
      <c r="A338" s="132"/>
      <c r="B338" s="132"/>
      <c r="C338" s="132"/>
      <c r="D338" s="130"/>
      <c r="E338" s="112" t="s">
        <v>60</v>
      </c>
      <c r="F338" s="113">
        <v>0</v>
      </c>
      <c r="G338" s="113">
        <v>0</v>
      </c>
      <c r="H338" s="113">
        <v>0</v>
      </c>
      <c r="I338" s="113">
        <v>2020400</v>
      </c>
      <c r="J338" s="113">
        <v>0</v>
      </c>
      <c r="K338" s="113">
        <v>2020400</v>
      </c>
    </row>
    <row r="339" spans="1:11">
      <c r="A339" s="132"/>
      <c r="B339" s="132"/>
      <c r="C339" s="132"/>
      <c r="D339" s="131"/>
      <c r="E339" s="112" t="s">
        <v>61</v>
      </c>
      <c r="F339" s="113">
        <v>0</v>
      </c>
      <c r="G339" s="113">
        <v>0</v>
      </c>
      <c r="H339" s="113">
        <v>0</v>
      </c>
      <c r="I339" s="113">
        <v>-294600</v>
      </c>
      <c r="J339" s="113">
        <v>0</v>
      </c>
      <c r="K339" s="113">
        <v>-294600</v>
      </c>
    </row>
    <row r="340" spans="1:11">
      <c r="A340" s="133"/>
      <c r="B340" s="133"/>
      <c r="C340" s="133"/>
      <c r="D340" s="129" t="s">
        <v>223</v>
      </c>
      <c r="E340" s="112" t="s">
        <v>59</v>
      </c>
      <c r="F340" s="113">
        <v>0</v>
      </c>
      <c r="G340" s="113">
        <v>0</v>
      </c>
      <c r="H340" s="113">
        <v>0</v>
      </c>
      <c r="I340" s="113">
        <v>200000</v>
      </c>
      <c r="J340" s="113">
        <v>0</v>
      </c>
      <c r="K340" s="113">
        <v>200000</v>
      </c>
    </row>
    <row r="341" spans="1:11">
      <c r="A341" s="133"/>
      <c r="B341" s="133"/>
      <c r="C341" s="133"/>
      <c r="D341" s="130"/>
      <c r="E341" s="112" t="s">
        <v>60</v>
      </c>
      <c r="F341" s="113">
        <v>0</v>
      </c>
      <c r="G341" s="113">
        <v>0</v>
      </c>
      <c r="H341" s="113">
        <v>0</v>
      </c>
      <c r="I341" s="113">
        <v>212000</v>
      </c>
      <c r="J341" s="113">
        <v>0</v>
      </c>
      <c r="K341" s="113">
        <v>212000</v>
      </c>
    </row>
    <row r="342" spans="1:11">
      <c r="A342" s="133"/>
      <c r="B342" s="133"/>
      <c r="C342" s="133"/>
      <c r="D342" s="131"/>
      <c r="E342" s="112" t="s">
        <v>61</v>
      </c>
      <c r="F342" s="113">
        <v>0</v>
      </c>
      <c r="G342" s="113">
        <v>0</v>
      </c>
      <c r="H342" s="113">
        <v>0</v>
      </c>
      <c r="I342" s="113">
        <v>12000</v>
      </c>
      <c r="J342" s="113">
        <v>0</v>
      </c>
      <c r="K342" s="113">
        <v>12000</v>
      </c>
    </row>
    <row r="343" spans="1:11">
      <c r="A343" s="132"/>
      <c r="B343" s="132"/>
      <c r="C343" s="132"/>
      <c r="D343" s="129" t="s">
        <v>224</v>
      </c>
      <c r="E343" s="115" t="s">
        <v>59</v>
      </c>
      <c r="F343" s="116">
        <v>0</v>
      </c>
      <c r="G343" s="116">
        <v>1000000</v>
      </c>
      <c r="H343" s="116">
        <v>1000000</v>
      </c>
      <c r="I343" s="116">
        <v>750000</v>
      </c>
      <c r="J343" s="116">
        <v>0</v>
      </c>
      <c r="K343" s="116">
        <v>1750000</v>
      </c>
    </row>
    <row r="344" spans="1:11">
      <c r="A344" s="132"/>
      <c r="B344" s="132"/>
      <c r="C344" s="132"/>
      <c r="D344" s="130"/>
      <c r="E344" s="112" t="s">
        <v>60</v>
      </c>
      <c r="F344" s="113">
        <v>0</v>
      </c>
      <c r="G344" s="113">
        <v>1002200</v>
      </c>
      <c r="H344" s="113">
        <v>1002200</v>
      </c>
      <c r="I344" s="113">
        <v>278700</v>
      </c>
      <c r="J344" s="113">
        <v>0</v>
      </c>
      <c r="K344" s="113">
        <v>1280900</v>
      </c>
    </row>
    <row r="345" spans="1:11">
      <c r="A345" s="132"/>
      <c r="B345" s="132"/>
      <c r="C345" s="132"/>
      <c r="D345" s="131"/>
      <c r="E345" s="112" t="s">
        <v>61</v>
      </c>
      <c r="F345" s="113">
        <v>0</v>
      </c>
      <c r="G345" s="113">
        <v>2200</v>
      </c>
      <c r="H345" s="113">
        <v>2200</v>
      </c>
      <c r="I345" s="113">
        <v>-471300</v>
      </c>
      <c r="J345" s="113">
        <v>0</v>
      </c>
      <c r="K345" s="113">
        <v>-469100</v>
      </c>
    </row>
    <row r="346" spans="1:11">
      <c r="A346" s="133"/>
      <c r="B346" s="133"/>
      <c r="C346" s="133"/>
      <c r="D346" s="129" t="s">
        <v>225</v>
      </c>
      <c r="E346" s="112" t="s">
        <v>59</v>
      </c>
      <c r="F346" s="113">
        <v>6590000</v>
      </c>
      <c r="G346" s="113">
        <v>1544000</v>
      </c>
      <c r="H346" s="113">
        <v>1544000</v>
      </c>
      <c r="I346" s="113">
        <v>0</v>
      </c>
      <c r="J346" s="113">
        <v>0</v>
      </c>
      <c r="K346" s="113">
        <v>8134000</v>
      </c>
    </row>
    <row r="347" spans="1:11">
      <c r="A347" s="133"/>
      <c r="B347" s="133"/>
      <c r="C347" s="133"/>
      <c r="D347" s="130"/>
      <c r="E347" s="112" t="s">
        <v>60</v>
      </c>
      <c r="F347" s="113">
        <v>6090250</v>
      </c>
      <c r="G347" s="113">
        <v>1544000</v>
      </c>
      <c r="H347" s="113">
        <v>1544000</v>
      </c>
      <c r="I347" s="113">
        <v>0</v>
      </c>
      <c r="J347" s="113">
        <v>0</v>
      </c>
      <c r="K347" s="113">
        <v>7634250</v>
      </c>
    </row>
    <row r="348" spans="1:11">
      <c r="A348" s="133"/>
      <c r="B348" s="133"/>
      <c r="C348" s="133"/>
      <c r="D348" s="131"/>
      <c r="E348" s="112" t="s">
        <v>61</v>
      </c>
      <c r="F348" s="113">
        <v>-499750</v>
      </c>
      <c r="G348" s="113">
        <v>0</v>
      </c>
      <c r="H348" s="113">
        <v>0</v>
      </c>
      <c r="I348" s="113">
        <v>0</v>
      </c>
      <c r="J348" s="113">
        <v>0</v>
      </c>
      <c r="K348" s="113">
        <v>-499750</v>
      </c>
    </row>
    <row r="349" spans="1:11">
      <c r="A349" s="132"/>
      <c r="B349" s="132"/>
      <c r="C349" s="132"/>
      <c r="D349" s="129" t="s">
        <v>226</v>
      </c>
      <c r="E349" s="115" t="s">
        <v>59</v>
      </c>
      <c r="F349" s="116">
        <v>0</v>
      </c>
      <c r="G349" s="116">
        <v>150000</v>
      </c>
      <c r="H349" s="116">
        <v>150000</v>
      </c>
      <c r="I349" s="116">
        <v>0</v>
      </c>
      <c r="J349" s="116">
        <v>0</v>
      </c>
      <c r="K349" s="116">
        <v>150000</v>
      </c>
    </row>
    <row r="350" spans="1:11">
      <c r="A350" s="132"/>
      <c r="B350" s="132"/>
      <c r="C350" s="132"/>
      <c r="D350" s="130"/>
      <c r="E350" s="112" t="s">
        <v>60</v>
      </c>
      <c r="F350" s="113">
        <v>0</v>
      </c>
      <c r="G350" s="113">
        <v>114240</v>
      </c>
      <c r="H350" s="113">
        <v>114240</v>
      </c>
      <c r="I350" s="113">
        <v>0</v>
      </c>
      <c r="J350" s="113">
        <v>0</v>
      </c>
      <c r="K350" s="113">
        <v>114240</v>
      </c>
    </row>
    <row r="351" spans="1:11">
      <c r="A351" s="132"/>
      <c r="B351" s="132"/>
      <c r="C351" s="132"/>
      <c r="D351" s="131"/>
      <c r="E351" s="112" t="s">
        <v>61</v>
      </c>
      <c r="F351" s="113">
        <v>0</v>
      </c>
      <c r="G351" s="113">
        <v>-35760</v>
      </c>
      <c r="H351" s="113">
        <v>-35760</v>
      </c>
      <c r="I351" s="113">
        <v>0</v>
      </c>
      <c r="J351" s="113">
        <v>0</v>
      </c>
      <c r="K351" s="113">
        <v>-35760</v>
      </c>
    </row>
    <row r="352" spans="1:11">
      <c r="A352" s="133"/>
      <c r="B352" s="133"/>
      <c r="C352" s="133"/>
      <c r="D352" s="129" t="s">
        <v>62</v>
      </c>
      <c r="E352" s="112" t="s">
        <v>59</v>
      </c>
      <c r="F352" s="113">
        <v>10090000</v>
      </c>
      <c r="G352" s="113">
        <v>24048000</v>
      </c>
      <c r="H352" s="113">
        <v>24048000</v>
      </c>
      <c r="I352" s="113">
        <v>31769930</v>
      </c>
      <c r="J352" s="113">
        <v>0</v>
      </c>
      <c r="K352" s="113">
        <v>65907930</v>
      </c>
    </row>
    <row r="353" spans="1:11">
      <c r="A353" s="133"/>
      <c r="B353" s="133"/>
      <c r="C353" s="133"/>
      <c r="D353" s="130"/>
      <c r="E353" s="112" t="s">
        <v>60</v>
      </c>
      <c r="F353" s="113">
        <v>9590250</v>
      </c>
      <c r="G353" s="113">
        <v>22393200</v>
      </c>
      <c r="H353" s="113">
        <v>22393200</v>
      </c>
      <c r="I353" s="113">
        <v>23429050</v>
      </c>
      <c r="J353" s="113">
        <v>0</v>
      </c>
      <c r="K353" s="113">
        <v>55412500</v>
      </c>
    </row>
    <row r="354" spans="1:11">
      <c r="A354" s="133"/>
      <c r="B354" s="133"/>
      <c r="C354" s="135"/>
      <c r="D354" s="131"/>
      <c r="E354" s="112" t="s">
        <v>61</v>
      </c>
      <c r="F354" s="113">
        <v>-499750</v>
      </c>
      <c r="G354" s="113">
        <v>-1654800</v>
      </c>
      <c r="H354" s="113">
        <v>-1654800</v>
      </c>
      <c r="I354" s="113">
        <v>-8340880</v>
      </c>
      <c r="J354" s="113">
        <v>0</v>
      </c>
      <c r="K354" s="113">
        <v>-10495430</v>
      </c>
    </row>
    <row r="355" spans="1:11">
      <c r="A355" s="132"/>
      <c r="B355" s="132"/>
      <c r="C355" s="136" t="s">
        <v>62</v>
      </c>
      <c r="D355" s="129" t="s">
        <v>62</v>
      </c>
      <c r="E355" s="115" t="s">
        <v>59</v>
      </c>
      <c r="F355" s="116">
        <v>10090000</v>
      </c>
      <c r="G355" s="116">
        <v>24048000</v>
      </c>
      <c r="H355" s="116">
        <v>24048000</v>
      </c>
      <c r="I355" s="116">
        <v>31769930</v>
      </c>
      <c r="J355" s="116">
        <v>0</v>
      </c>
      <c r="K355" s="116">
        <v>65907930</v>
      </c>
    </row>
    <row r="356" spans="1:11">
      <c r="A356" s="132"/>
      <c r="B356" s="132"/>
      <c r="C356" s="137"/>
      <c r="D356" s="130"/>
      <c r="E356" s="112" t="s">
        <v>60</v>
      </c>
      <c r="F356" s="113">
        <v>9590250</v>
      </c>
      <c r="G356" s="113">
        <v>22393200</v>
      </c>
      <c r="H356" s="113">
        <v>22393200</v>
      </c>
      <c r="I356" s="113">
        <v>23429050</v>
      </c>
      <c r="J356" s="113">
        <v>0</v>
      </c>
      <c r="K356" s="113">
        <v>55412500</v>
      </c>
    </row>
    <row r="357" spans="1:11">
      <c r="A357" s="132"/>
      <c r="B357" s="134"/>
      <c r="C357" s="138"/>
      <c r="D357" s="131"/>
      <c r="E357" s="112" t="s">
        <v>61</v>
      </c>
      <c r="F357" s="113">
        <v>-499750</v>
      </c>
      <c r="G357" s="113">
        <v>-1654800</v>
      </c>
      <c r="H357" s="113">
        <v>-1654800</v>
      </c>
      <c r="I357" s="113">
        <v>-8340880</v>
      </c>
      <c r="J357" s="113">
        <v>0</v>
      </c>
      <c r="K357" s="113">
        <v>-10495430</v>
      </c>
    </row>
    <row r="358" spans="1:11">
      <c r="A358" s="133"/>
      <c r="B358" s="129" t="s">
        <v>62</v>
      </c>
      <c r="C358" s="129" t="s">
        <v>62</v>
      </c>
      <c r="D358" s="129" t="s">
        <v>62</v>
      </c>
      <c r="E358" s="112" t="s">
        <v>59</v>
      </c>
      <c r="F358" s="113">
        <v>112104110</v>
      </c>
      <c r="G358" s="113">
        <v>78088620</v>
      </c>
      <c r="H358" s="113">
        <v>78088620</v>
      </c>
      <c r="I358" s="113">
        <v>45110649</v>
      </c>
      <c r="J358" s="113">
        <v>0</v>
      </c>
      <c r="K358" s="113">
        <v>235303379</v>
      </c>
    </row>
    <row r="359" spans="1:11">
      <c r="A359" s="133"/>
      <c r="B359" s="130"/>
      <c r="C359" s="130"/>
      <c r="D359" s="130"/>
      <c r="E359" s="112" t="s">
        <v>60</v>
      </c>
      <c r="F359" s="113">
        <v>111564360</v>
      </c>
      <c r="G359" s="113">
        <v>61891780</v>
      </c>
      <c r="H359" s="113">
        <v>61891780</v>
      </c>
      <c r="I359" s="113">
        <v>31278220</v>
      </c>
      <c r="J359" s="113">
        <v>0</v>
      </c>
      <c r="K359" s="113">
        <v>204734360</v>
      </c>
    </row>
    <row r="360" spans="1:11">
      <c r="A360" s="135"/>
      <c r="B360" s="131"/>
      <c r="C360" s="131"/>
      <c r="D360" s="131"/>
      <c r="E360" s="112" t="s">
        <v>61</v>
      </c>
      <c r="F360" s="113">
        <v>-539750</v>
      </c>
      <c r="G360" s="113">
        <v>-16196840</v>
      </c>
      <c r="H360" s="113">
        <v>-16196840</v>
      </c>
      <c r="I360" s="113">
        <v>-13832429</v>
      </c>
      <c r="J360" s="113">
        <v>0</v>
      </c>
      <c r="K360" s="113">
        <v>-30569019</v>
      </c>
    </row>
    <row r="361" spans="1:11">
      <c r="A361" s="136" t="s">
        <v>227</v>
      </c>
      <c r="B361" s="136" t="s">
        <v>227</v>
      </c>
      <c r="C361" s="136" t="s">
        <v>227</v>
      </c>
      <c r="D361" s="129" t="s">
        <v>227</v>
      </c>
      <c r="E361" s="115" t="s">
        <v>59</v>
      </c>
      <c r="F361" s="116">
        <v>12485223</v>
      </c>
      <c r="G361" s="116">
        <v>0</v>
      </c>
      <c r="H361" s="116">
        <v>0</v>
      </c>
      <c r="I361" s="116">
        <v>0</v>
      </c>
      <c r="J361" s="116">
        <v>0</v>
      </c>
      <c r="K361" s="116">
        <v>12485223</v>
      </c>
    </row>
    <row r="362" spans="1:11">
      <c r="A362" s="137"/>
      <c r="B362" s="137"/>
      <c r="C362" s="137"/>
      <c r="D362" s="130"/>
      <c r="E362" s="112" t="s">
        <v>60</v>
      </c>
      <c r="F362" s="113">
        <v>12485223</v>
      </c>
      <c r="G362" s="113">
        <v>0</v>
      </c>
      <c r="H362" s="113">
        <v>0</v>
      </c>
      <c r="I362" s="113">
        <v>0</v>
      </c>
      <c r="J362" s="113">
        <v>0</v>
      </c>
      <c r="K362" s="113">
        <v>12485223</v>
      </c>
    </row>
    <row r="363" spans="1:11">
      <c r="A363" s="137"/>
      <c r="B363" s="137"/>
      <c r="C363" s="137"/>
      <c r="D363" s="131"/>
      <c r="E363" s="112" t="s">
        <v>61</v>
      </c>
      <c r="F363" s="113">
        <v>0</v>
      </c>
      <c r="G363" s="113">
        <v>0</v>
      </c>
      <c r="H363" s="113">
        <v>0</v>
      </c>
      <c r="I363" s="113">
        <v>0</v>
      </c>
      <c r="J363" s="113">
        <v>0</v>
      </c>
      <c r="K363" s="113">
        <v>0</v>
      </c>
    </row>
    <row r="364" spans="1:11">
      <c r="A364" s="133"/>
      <c r="B364" s="133"/>
      <c r="C364" s="133"/>
      <c r="D364" s="129" t="s">
        <v>62</v>
      </c>
      <c r="E364" s="112" t="s">
        <v>59</v>
      </c>
      <c r="F364" s="113">
        <v>12485223</v>
      </c>
      <c r="G364" s="113">
        <v>0</v>
      </c>
      <c r="H364" s="113">
        <v>0</v>
      </c>
      <c r="I364" s="113">
        <v>0</v>
      </c>
      <c r="J364" s="113">
        <v>0</v>
      </c>
      <c r="K364" s="113">
        <v>12485223</v>
      </c>
    </row>
    <row r="365" spans="1:11">
      <c r="A365" s="133"/>
      <c r="B365" s="133"/>
      <c r="C365" s="133"/>
      <c r="D365" s="130"/>
      <c r="E365" s="112" t="s">
        <v>60</v>
      </c>
      <c r="F365" s="113">
        <v>12485223</v>
      </c>
      <c r="G365" s="113">
        <v>0</v>
      </c>
      <c r="H365" s="113">
        <v>0</v>
      </c>
      <c r="I365" s="113">
        <v>0</v>
      </c>
      <c r="J365" s="113">
        <v>0</v>
      </c>
      <c r="K365" s="113">
        <v>12485223</v>
      </c>
    </row>
    <row r="366" spans="1:11">
      <c r="A366" s="133"/>
      <c r="B366" s="133"/>
      <c r="C366" s="135"/>
      <c r="D366" s="131"/>
      <c r="E366" s="112" t="s">
        <v>61</v>
      </c>
      <c r="F366" s="113">
        <v>0</v>
      </c>
      <c r="G366" s="113">
        <v>0</v>
      </c>
      <c r="H366" s="113">
        <v>0</v>
      </c>
      <c r="I366" s="113">
        <v>0</v>
      </c>
      <c r="J366" s="113">
        <v>0</v>
      </c>
      <c r="K366" s="113">
        <v>0</v>
      </c>
    </row>
    <row r="367" spans="1:11">
      <c r="A367" s="132"/>
      <c r="B367" s="132"/>
      <c r="C367" s="136" t="s">
        <v>62</v>
      </c>
      <c r="D367" s="129" t="s">
        <v>62</v>
      </c>
      <c r="E367" s="115" t="s">
        <v>59</v>
      </c>
      <c r="F367" s="116">
        <v>12485223</v>
      </c>
      <c r="G367" s="116">
        <v>0</v>
      </c>
      <c r="H367" s="116">
        <v>0</v>
      </c>
      <c r="I367" s="116">
        <v>0</v>
      </c>
      <c r="J367" s="116">
        <v>0</v>
      </c>
      <c r="K367" s="116">
        <v>12485223</v>
      </c>
    </row>
    <row r="368" spans="1:11">
      <c r="A368" s="132"/>
      <c r="B368" s="132"/>
      <c r="C368" s="137"/>
      <c r="D368" s="130"/>
      <c r="E368" s="112" t="s">
        <v>60</v>
      </c>
      <c r="F368" s="113">
        <v>12485223</v>
      </c>
      <c r="G368" s="113">
        <v>0</v>
      </c>
      <c r="H368" s="113">
        <v>0</v>
      </c>
      <c r="I368" s="113">
        <v>0</v>
      </c>
      <c r="J368" s="113">
        <v>0</v>
      </c>
      <c r="K368" s="113">
        <v>12485223</v>
      </c>
    </row>
    <row r="369" spans="1:11">
      <c r="A369" s="132"/>
      <c r="B369" s="134"/>
      <c r="C369" s="138"/>
      <c r="D369" s="131"/>
      <c r="E369" s="112" t="s">
        <v>61</v>
      </c>
      <c r="F369" s="113">
        <v>0</v>
      </c>
      <c r="G369" s="113">
        <v>0</v>
      </c>
      <c r="H369" s="113">
        <v>0</v>
      </c>
      <c r="I369" s="113">
        <v>0</v>
      </c>
      <c r="J369" s="113">
        <v>0</v>
      </c>
      <c r="K369" s="113">
        <v>0</v>
      </c>
    </row>
    <row r="370" spans="1:11">
      <c r="A370" s="133"/>
      <c r="B370" s="129" t="s">
        <v>62</v>
      </c>
      <c r="C370" s="129" t="s">
        <v>62</v>
      </c>
      <c r="D370" s="129" t="s">
        <v>62</v>
      </c>
      <c r="E370" s="112" t="s">
        <v>59</v>
      </c>
      <c r="F370" s="113">
        <v>12485223</v>
      </c>
      <c r="G370" s="113">
        <v>0</v>
      </c>
      <c r="H370" s="113">
        <v>0</v>
      </c>
      <c r="I370" s="113">
        <v>0</v>
      </c>
      <c r="J370" s="113">
        <v>0</v>
      </c>
      <c r="K370" s="113">
        <v>12485223</v>
      </c>
    </row>
    <row r="371" spans="1:11">
      <c r="A371" s="133"/>
      <c r="B371" s="130"/>
      <c r="C371" s="130"/>
      <c r="D371" s="130"/>
      <c r="E371" s="112" t="s">
        <v>60</v>
      </c>
      <c r="F371" s="113">
        <v>12485223</v>
      </c>
      <c r="G371" s="113">
        <v>0</v>
      </c>
      <c r="H371" s="113">
        <v>0</v>
      </c>
      <c r="I371" s="113">
        <v>0</v>
      </c>
      <c r="J371" s="113">
        <v>0</v>
      </c>
      <c r="K371" s="113">
        <v>12485223</v>
      </c>
    </row>
    <row r="372" spans="1:11">
      <c r="A372" s="135"/>
      <c r="B372" s="131"/>
      <c r="C372" s="131"/>
      <c r="D372" s="131"/>
      <c r="E372" s="112" t="s">
        <v>61</v>
      </c>
      <c r="F372" s="113">
        <v>0</v>
      </c>
      <c r="G372" s="113">
        <v>0</v>
      </c>
      <c r="H372" s="113">
        <v>0</v>
      </c>
      <c r="I372" s="113">
        <v>0</v>
      </c>
      <c r="J372" s="113">
        <v>0</v>
      </c>
      <c r="K372" s="113">
        <v>0</v>
      </c>
    </row>
    <row r="373" spans="1:11">
      <c r="A373" s="136" t="s">
        <v>228</v>
      </c>
      <c r="B373" s="136" t="s">
        <v>228</v>
      </c>
      <c r="C373" s="136" t="s">
        <v>228</v>
      </c>
      <c r="D373" s="129" t="s">
        <v>228</v>
      </c>
      <c r="E373" s="115" t="s">
        <v>59</v>
      </c>
      <c r="F373" s="116">
        <v>0</v>
      </c>
      <c r="G373" s="116">
        <v>0</v>
      </c>
      <c r="H373" s="116">
        <v>0</v>
      </c>
      <c r="I373" s="116">
        <v>180000</v>
      </c>
      <c r="J373" s="116">
        <v>0</v>
      </c>
      <c r="K373" s="116">
        <v>180000</v>
      </c>
    </row>
    <row r="374" spans="1:11">
      <c r="A374" s="137"/>
      <c r="B374" s="137"/>
      <c r="C374" s="137"/>
      <c r="D374" s="130"/>
      <c r="E374" s="112" t="s">
        <v>60</v>
      </c>
      <c r="F374" s="113">
        <v>0</v>
      </c>
      <c r="G374" s="113">
        <v>0</v>
      </c>
      <c r="H374" s="113">
        <v>0</v>
      </c>
      <c r="I374" s="113">
        <v>90000</v>
      </c>
      <c r="J374" s="113">
        <v>0</v>
      </c>
      <c r="K374" s="113">
        <v>90000</v>
      </c>
    </row>
    <row r="375" spans="1:11">
      <c r="A375" s="137"/>
      <c r="B375" s="137"/>
      <c r="C375" s="137"/>
      <c r="D375" s="131"/>
      <c r="E375" s="112" t="s">
        <v>61</v>
      </c>
      <c r="F375" s="113">
        <v>0</v>
      </c>
      <c r="G375" s="113">
        <v>0</v>
      </c>
      <c r="H375" s="113">
        <v>0</v>
      </c>
      <c r="I375" s="113">
        <v>-90000</v>
      </c>
      <c r="J375" s="113">
        <v>0</v>
      </c>
      <c r="K375" s="113">
        <v>-90000</v>
      </c>
    </row>
    <row r="376" spans="1:11">
      <c r="A376" s="133"/>
      <c r="B376" s="133"/>
      <c r="C376" s="133"/>
      <c r="D376" s="129" t="s">
        <v>62</v>
      </c>
      <c r="E376" s="112" t="s">
        <v>59</v>
      </c>
      <c r="F376" s="113">
        <v>0</v>
      </c>
      <c r="G376" s="113">
        <v>0</v>
      </c>
      <c r="H376" s="113">
        <v>0</v>
      </c>
      <c r="I376" s="113">
        <v>180000</v>
      </c>
      <c r="J376" s="113">
        <v>0</v>
      </c>
      <c r="K376" s="113">
        <v>180000</v>
      </c>
    </row>
    <row r="377" spans="1:11">
      <c r="A377" s="133"/>
      <c r="B377" s="133"/>
      <c r="C377" s="133"/>
      <c r="D377" s="130"/>
      <c r="E377" s="112" t="s">
        <v>60</v>
      </c>
      <c r="F377" s="113">
        <v>0</v>
      </c>
      <c r="G377" s="113">
        <v>0</v>
      </c>
      <c r="H377" s="113">
        <v>0</v>
      </c>
      <c r="I377" s="113">
        <v>90000</v>
      </c>
      <c r="J377" s="113">
        <v>0</v>
      </c>
      <c r="K377" s="113">
        <v>90000</v>
      </c>
    </row>
    <row r="378" spans="1:11">
      <c r="A378" s="133"/>
      <c r="B378" s="133"/>
      <c r="C378" s="135"/>
      <c r="D378" s="131"/>
      <c r="E378" s="112" t="s">
        <v>61</v>
      </c>
      <c r="F378" s="113">
        <v>0</v>
      </c>
      <c r="G378" s="113">
        <v>0</v>
      </c>
      <c r="H378" s="113">
        <v>0</v>
      </c>
      <c r="I378" s="113">
        <v>-90000</v>
      </c>
      <c r="J378" s="113">
        <v>0</v>
      </c>
      <c r="K378" s="113">
        <v>-90000</v>
      </c>
    </row>
    <row r="379" spans="1:11">
      <c r="A379" s="132"/>
      <c r="B379" s="132"/>
      <c r="C379" s="136" t="s">
        <v>62</v>
      </c>
      <c r="D379" s="129" t="s">
        <v>62</v>
      </c>
      <c r="E379" s="115" t="s">
        <v>59</v>
      </c>
      <c r="F379" s="116">
        <v>0</v>
      </c>
      <c r="G379" s="116">
        <v>0</v>
      </c>
      <c r="H379" s="116">
        <v>0</v>
      </c>
      <c r="I379" s="116">
        <v>180000</v>
      </c>
      <c r="J379" s="116">
        <v>0</v>
      </c>
      <c r="K379" s="116">
        <v>180000</v>
      </c>
    </row>
    <row r="380" spans="1:11">
      <c r="A380" s="132"/>
      <c r="B380" s="132"/>
      <c r="C380" s="137"/>
      <c r="D380" s="130"/>
      <c r="E380" s="112" t="s">
        <v>60</v>
      </c>
      <c r="F380" s="113">
        <v>0</v>
      </c>
      <c r="G380" s="113">
        <v>0</v>
      </c>
      <c r="H380" s="113">
        <v>0</v>
      </c>
      <c r="I380" s="113">
        <v>90000</v>
      </c>
      <c r="J380" s="113">
        <v>0</v>
      </c>
      <c r="K380" s="113">
        <v>90000</v>
      </c>
    </row>
    <row r="381" spans="1:11">
      <c r="A381" s="132"/>
      <c r="B381" s="134"/>
      <c r="C381" s="138"/>
      <c r="D381" s="131"/>
      <c r="E381" s="112" t="s">
        <v>61</v>
      </c>
      <c r="F381" s="113">
        <v>0</v>
      </c>
      <c r="G381" s="113">
        <v>0</v>
      </c>
      <c r="H381" s="113">
        <v>0</v>
      </c>
      <c r="I381" s="113">
        <v>-90000</v>
      </c>
      <c r="J381" s="113">
        <v>0</v>
      </c>
      <c r="K381" s="113">
        <v>-90000</v>
      </c>
    </row>
    <row r="382" spans="1:11">
      <c r="A382" s="133"/>
      <c r="B382" s="129" t="s">
        <v>62</v>
      </c>
      <c r="C382" s="129" t="s">
        <v>62</v>
      </c>
      <c r="D382" s="129" t="s">
        <v>62</v>
      </c>
      <c r="E382" s="112" t="s">
        <v>59</v>
      </c>
      <c r="F382" s="113">
        <v>0</v>
      </c>
      <c r="G382" s="113">
        <v>0</v>
      </c>
      <c r="H382" s="113">
        <v>0</v>
      </c>
      <c r="I382" s="113">
        <v>180000</v>
      </c>
      <c r="J382" s="113">
        <v>0</v>
      </c>
      <c r="K382" s="113">
        <v>180000</v>
      </c>
    </row>
    <row r="383" spans="1:11">
      <c r="A383" s="133"/>
      <c r="B383" s="130"/>
      <c r="C383" s="130"/>
      <c r="D383" s="130"/>
      <c r="E383" s="112" t="s">
        <v>60</v>
      </c>
      <c r="F383" s="113">
        <v>0</v>
      </c>
      <c r="G383" s="113">
        <v>0</v>
      </c>
      <c r="H383" s="113">
        <v>0</v>
      </c>
      <c r="I383" s="113">
        <v>90000</v>
      </c>
      <c r="J383" s="113">
        <v>0</v>
      </c>
      <c r="K383" s="113">
        <v>90000</v>
      </c>
    </row>
    <row r="384" spans="1:11">
      <c r="A384" s="135"/>
      <c r="B384" s="131"/>
      <c r="C384" s="131"/>
      <c r="D384" s="131"/>
      <c r="E384" s="112" t="s">
        <v>61</v>
      </c>
      <c r="F384" s="113">
        <v>0</v>
      </c>
      <c r="G384" s="113">
        <v>0</v>
      </c>
      <c r="H384" s="113">
        <v>0</v>
      </c>
      <c r="I384" s="113">
        <v>-90000</v>
      </c>
      <c r="J384" s="113">
        <v>0</v>
      </c>
      <c r="K384" s="113">
        <v>-90000</v>
      </c>
    </row>
    <row r="385" spans="1:11">
      <c r="A385" s="136" t="s">
        <v>229</v>
      </c>
      <c r="B385" s="136" t="s">
        <v>229</v>
      </c>
      <c r="C385" s="136" t="s">
        <v>229</v>
      </c>
      <c r="D385" s="129" t="s">
        <v>229</v>
      </c>
      <c r="E385" s="115" t="s">
        <v>59</v>
      </c>
      <c r="F385" s="116">
        <v>0</v>
      </c>
      <c r="G385" s="116">
        <v>150000</v>
      </c>
      <c r="H385" s="116">
        <v>150000</v>
      </c>
      <c r="I385" s="116">
        <v>0</v>
      </c>
      <c r="J385" s="116">
        <v>0</v>
      </c>
      <c r="K385" s="116">
        <v>150000</v>
      </c>
    </row>
    <row r="386" spans="1:11">
      <c r="A386" s="137"/>
      <c r="B386" s="137"/>
      <c r="C386" s="137"/>
      <c r="D386" s="130"/>
      <c r="E386" s="112" t="s">
        <v>60</v>
      </c>
      <c r="F386" s="113">
        <v>0</v>
      </c>
      <c r="G386" s="113">
        <v>0</v>
      </c>
      <c r="H386" s="113">
        <v>0</v>
      </c>
      <c r="I386" s="113">
        <v>0</v>
      </c>
      <c r="J386" s="113">
        <v>0</v>
      </c>
      <c r="K386" s="113">
        <v>0</v>
      </c>
    </row>
    <row r="387" spans="1:11">
      <c r="A387" s="137"/>
      <c r="B387" s="137"/>
      <c r="C387" s="137"/>
      <c r="D387" s="131"/>
      <c r="E387" s="112" t="s">
        <v>61</v>
      </c>
      <c r="F387" s="113">
        <v>0</v>
      </c>
      <c r="G387" s="113">
        <v>-150000</v>
      </c>
      <c r="H387" s="113">
        <v>-150000</v>
      </c>
      <c r="I387" s="113">
        <v>0</v>
      </c>
      <c r="J387" s="113">
        <v>0</v>
      </c>
      <c r="K387" s="113">
        <v>-150000</v>
      </c>
    </row>
    <row r="388" spans="1:11">
      <c r="A388" s="133"/>
      <c r="B388" s="133"/>
      <c r="C388" s="133"/>
      <c r="D388" s="129" t="s">
        <v>62</v>
      </c>
      <c r="E388" s="112" t="s">
        <v>59</v>
      </c>
      <c r="F388" s="113">
        <v>0</v>
      </c>
      <c r="G388" s="113">
        <v>150000</v>
      </c>
      <c r="H388" s="113">
        <v>150000</v>
      </c>
      <c r="I388" s="113">
        <v>0</v>
      </c>
      <c r="J388" s="113">
        <v>0</v>
      </c>
      <c r="K388" s="113">
        <v>150000</v>
      </c>
    </row>
    <row r="389" spans="1:11">
      <c r="A389" s="133"/>
      <c r="B389" s="133"/>
      <c r="C389" s="133"/>
      <c r="D389" s="130"/>
      <c r="E389" s="112" t="s">
        <v>60</v>
      </c>
      <c r="F389" s="113">
        <v>0</v>
      </c>
      <c r="G389" s="113">
        <v>0</v>
      </c>
      <c r="H389" s="113">
        <v>0</v>
      </c>
      <c r="I389" s="113">
        <v>0</v>
      </c>
      <c r="J389" s="113">
        <v>0</v>
      </c>
      <c r="K389" s="113">
        <v>0</v>
      </c>
    </row>
    <row r="390" spans="1:11">
      <c r="A390" s="133"/>
      <c r="B390" s="133"/>
      <c r="C390" s="135"/>
      <c r="D390" s="131"/>
      <c r="E390" s="112" t="s">
        <v>61</v>
      </c>
      <c r="F390" s="113">
        <v>0</v>
      </c>
      <c r="G390" s="113">
        <v>-150000</v>
      </c>
      <c r="H390" s="113">
        <v>-150000</v>
      </c>
      <c r="I390" s="113">
        <v>0</v>
      </c>
      <c r="J390" s="113">
        <v>0</v>
      </c>
      <c r="K390" s="113">
        <v>-150000</v>
      </c>
    </row>
    <row r="391" spans="1:11">
      <c r="A391" s="132"/>
      <c r="B391" s="132"/>
      <c r="C391" s="136" t="s">
        <v>62</v>
      </c>
      <c r="D391" s="129" t="s">
        <v>62</v>
      </c>
      <c r="E391" s="115" t="s">
        <v>59</v>
      </c>
      <c r="F391" s="116">
        <v>0</v>
      </c>
      <c r="G391" s="116">
        <v>150000</v>
      </c>
      <c r="H391" s="116">
        <v>150000</v>
      </c>
      <c r="I391" s="116">
        <v>0</v>
      </c>
      <c r="J391" s="116">
        <v>0</v>
      </c>
      <c r="K391" s="116">
        <v>150000</v>
      </c>
    </row>
    <row r="392" spans="1:11">
      <c r="A392" s="132"/>
      <c r="B392" s="132"/>
      <c r="C392" s="137"/>
      <c r="D392" s="130"/>
      <c r="E392" s="112" t="s">
        <v>60</v>
      </c>
      <c r="F392" s="113">
        <v>0</v>
      </c>
      <c r="G392" s="113">
        <v>0</v>
      </c>
      <c r="H392" s="113">
        <v>0</v>
      </c>
      <c r="I392" s="113">
        <v>0</v>
      </c>
      <c r="J392" s="113">
        <v>0</v>
      </c>
      <c r="K392" s="113">
        <v>0</v>
      </c>
    </row>
    <row r="393" spans="1:11">
      <c r="A393" s="132"/>
      <c r="B393" s="134"/>
      <c r="C393" s="138"/>
      <c r="D393" s="131"/>
      <c r="E393" s="112" t="s">
        <v>61</v>
      </c>
      <c r="F393" s="113">
        <v>0</v>
      </c>
      <c r="G393" s="113">
        <v>-150000</v>
      </c>
      <c r="H393" s="113">
        <v>-150000</v>
      </c>
      <c r="I393" s="113">
        <v>0</v>
      </c>
      <c r="J393" s="113">
        <v>0</v>
      </c>
      <c r="K393" s="113">
        <v>-150000</v>
      </c>
    </row>
    <row r="394" spans="1:11">
      <c r="A394" s="133"/>
      <c r="B394" s="129" t="s">
        <v>62</v>
      </c>
      <c r="C394" s="129" t="s">
        <v>62</v>
      </c>
      <c r="D394" s="129" t="s">
        <v>62</v>
      </c>
      <c r="E394" s="112" t="s">
        <v>59</v>
      </c>
      <c r="F394" s="113">
        <v>0</v>
      </c>
      <c r="G394" s="113">
        <v>150000</v>
      </c>
      <c r="H394" s="113">
        <v>150000</v>
      </c>
      <c r="I394" s="113">
        <v>0</v>
      </c>
      <c r="J394" s="113">
        <v>0</v>
      </c>
      <c r="K394" s="113">
        <v>150000</v>
      </c>
    </row>
    <row r="395" spans="1:11">
      <c r="A395" s="133"/>
      <c r="B395" s="130"/>
      <c r="C395" s="130"/>
      <c r="D395" s="130"/>
      <c r="E395" s="112" t="s">
        <v>60</v>
      </c>
      <c r="F395" s="113">
        <v>0</v>
      </c>
      <c r="G395" s="113">
        <v>0</v>
      </c>
      <c r="H395" s="113">
        <v>0</v>
      </c>
      <c r="I395" s="113">
        <v>0</v>
      </c>
      <c r="J395" s="113">
        <v>0</v>
      </c>
      <c r="K395" s="113">
        <v>0</v>
      </c>
    </row>
    <row r="396" spans="1:11">
      <c r="A396" s="135"/>
      <c r="B396" s="131"/>
      <c r="C396" s="131"/>
      <c r="D396" s="131"/>
      <c r="E396" s="112" t="s">
        <v>61</v>
      </c>
      <c r="F396" s="113">
        <v>0</v>
      </c>
      <c r="G396" s="113">
        <v>-150000</v>
      </c>
      <c r="H396" s="113">
        <v>-150000</v>
      </c>
      <c r="I396" s="113">
        <v>0</v>
      </c>
      <c r="J396" s="113">
        <v>0</v>
      </c>
      <c r="K396" s="113">
        <v>-150000</v>
      </c>
    </row>
    <row r="397" spans="1:11">
      <c r="A397" s="136" t="s">
        <v>51</v>
      </c>
      <c r="B397" s="136" t="s">
        <v>112</v>
      </c>
      <c r="C397" s="136" t="s">
        <v>230</v>
      </c>
      <c r="D397" s="129" t="s">
        <v>230</v>
      </c>
      <c r="E397" s="115" t="s">
        <v>59</v>
      </c>
      <c r="F397" s="116">
        <v>0</v>
      </c>
      <c r="G397" s="116">
        <v>0</v>
      </c>
      <c r="H397" s="116">
        <v>0</v>
      </c>
      <c r="I397" s="116">
        <v>0</v>
      </c>
      <c r="J397" s="116">
        <v>0</v>
      </c>
      <c r="K397" s="116">
        <v>0</v>
      </c>
    </row>
    <row r="398" spans="1:11">
      <c r="A398" s="137"/>
      <c r="B398" s="137"/>
      <c r="C398" s="137"/>
      <c r="D398" s="130"/>
      <c r="E398" s="112" t="s">
        <v>60</v>
      </c>
      <c r="F398" s="113">
        <v>0</v>
      </c>
      <c r="G398" s="113">
        <v>0</v>
      </c>
      <c r="H398" s="113">
        <v>0</v>
      </c>
      <c r="I398" s="113">
        <v>60000</v>
      </c>
      <c r="J398" s="113">
        <v>0</v>
      </c>
      <c r="K398" s="113">
        <v>60000</v>
      </c>
    </row>
    <row r="399" spans="1:11">
      <c r="A399" s="137"/>
      <c r="B399" s="137"/>
      <c r="C399" s="137"/>
      <c r="D399" s="131"/>
      <c r="E399" s="112" t="s">
        <v>61</v>
      </c>
      <c r="F399" s="113">
        <v>0</v>
      </c>
      <c r="G399" s="113">
        <v>0</v>
      </c>
      <c r="H399" s="113">
        <v>0</v>
      </c>
      <c r="I399" s="113">
        <v>60000</v>
      </c>
      <c r="J399" s="113">
        <v>0</v>
      </c>
      <c r="K399" s="113">
        <v>60000</v>
      </c>
    </row>
    <row r="400" spans="1:11">
      <c r="A400" s="133"/>
      <c r="B400" s="133"/>
      <c r="C400" s="133"/>
      <c r="D400" s="129" t="s">
        <v>62</v>
      </c>
      <c r="E400" s="112" t="s">
        <v>59</v>
      </c>
      <c r="F400" s="113">
        <v>0</v>
      </c>
      <c r="G400" s="113">
        <v>0</v>
      </c>
      <c r="H400" s="113">
        <v>0</v>
      </c>
      <c r="I400" s="113">
        <v>0</v>
      </c>
      <c r="J400" s="113">
        <v>0</v>
      </c>
      <c r="K400" s="113">
        <v>0</v>
      </c>
    </row>
    <row r="401" spans="1:11">
      <c r="A401" s="133"/>
      <c r="B401" s="133"/>
      <c r="C401" s="133"/>
      <c r="D401" s="130"/>
      <c r="E401" s="112" t="s">
        <v>60</v>
      </c>
      <c r="F401" s="113">
        <v>0</v>
      </c>
      <c r="G401" s="113">
        <v>0</v>
      </c>
      <c r="H401" s="113">
        <v>0</v>
      </c>
      <c r="I401" s="113">
        <v>60000</v>
      </c>
      <c r="J401" s="113">
        <v>0</v>
      </c>
      <c r="K401" s="113">
        <v>60000</v>
      </c>
    </row>
    <row r="402" spans="1:11">
      <c r="A402" s="133"/>
      <c r="B402" s="133"/>
      <c r="C402" s="135"/>
      <c r="D402" s="131"/>
      <c r="E402" s="112" t="s">
        <v>61</v>
      </c>
      <c r="F402" s="113">
        <v>0</v>
      </c>
      <c r="G402" s="113">
        <v>0</v>
      </c>
      <c r="H402" s="113">
        <v>0</v>
      </c>
      <c r="I402" s="113">
        <v>60000</v>
      </c>
      <c r="J402" s="113">
        <v>0</v>
      </c>
      <c r="K402" s="113">
        <v>60000</v>
      </c>
    </row>
    <row r="403" spans="1:11">
      <c r="A403" s="132"/>
      <c r="B403" s="132"/>
      <c r="C403" s="136" t="s">
        <v>62</v>
      </c>
      <c r="D403" s="129" t="s">
        <v>62</v>
      </c>
      <c r="E403" s="115" t="s">
        <v>59</v>
      </c>
      <c r="F403" s="116">
        <v>0</v>
      </c>
      <c r="G403" s="116">
        <v>0</v>
      </c>
      <c r="H403" s="116">
        <v>0</v>
      </c>
      <c r="I403" s="116">
        <v>0</v>
      </c>
      <c r="J403" s="116">
        <v>0</v>
      </c>
      <c r="K403" s="116">
        <v>0</v>
      </c>
    </row>
    <row r="404" spans="1:11">
      <c r="A404" s="132"/>
      <c r="B404" s="132"/>
      <c r="C404" s="137"/>
      <c r="D404" s="130"/>
      <c r="E404" s="112" t="s">
        <v>60</v>
      </c>
      <c r="F404" s="113">
        <v>0</v>
      </c>
      <c r="G404" s="113">
        <v>0</v>
      </c>
      <c r="H404" s="113">
        <v>0</v>
      </c>
      <c r="I404" s="113">
        <v>60000</v>
      </c>
      <c r="J404" s="113">
        <v>0</v>
      </c>
      <c r="K404" s="113">
        <v>60000</v>
      </c>
    </row>
    <row r="405" spans="1:11">
      <c r="A405" s="132"/>
      <c r="B405" s="134"/>
      <c r="C405" s="138"/>
      <c r="D405" s="131"/>
      <c r="E405" s="112" t="s">
        <v>61</v>
      </c>
      <c r="F405" s="113">
        <v>0</v>
      </c>
      <c r="G405" s="113">
        <v>0</v>
      </c>
      <c r="H405" s="113">
        <v>0</v>
      </c>
      <c r="I405" s="113">
        <v>60000</v>
      </c>
      <c r="J405" s="113">
        <v>0</v>
      </c>
      <c r="K405" s="113">
        <v>60000</v>
      </c>
    </row>
    <row r="406" spans="1:11">
      <c r="A406" s="133"/>
      <c r="B406" s="129" t="s">
        <v>62</v>
      </c>
      <c r="C406" s="129" t="s">
        <v>62</v>
      </c>
      <c r="D406" s="129" t="s">
        <v>62</v>
      </c>
      <c r="E406" s="112" t="s">
        <v>59</v>
      </c>
      <c r="F406" s="113">
        <v>0</v>
      </c>
      <c r="G406" s="113">
        <v>0</v>
      </c>
      <c r="H406" s="113">
        <v>0</v>
      </c>
      <c r="I406" s="113">
        <v>0</v>
      </c>
      <c r="J406" s="113">
        <v>0</v>
      </c>
      <c r="K406" s="113">
        <v>0</v>
      </c>
    </row>
    <row r="407" spans="1:11">
      <c r="A407" s="133"/>
      <c r="B407" s="130"/>
      <c r="C407" s="130"/>
      <c r="D407" s="130"/>
      <c r="E407" s="112" t="s">
        <v>60</v>
      </c>
      <c r="F407" s="113">
        <v>0</v>
      </c>
      <c r="G407" s="113">
        <v>0</v>
      </c>
      <c r="H407" s="113">
        <v>0</v>
      </c>
      <c r="I407" s="113">
        <v>60000</v>
      </c>
      <c r="J407" s="113">
        <v>0</v>
      </c>
      <c r="K407" s="113">
        <v>60000</v>
      </c>
    </row>
    <row r="408" spans="1:11">
      <c r="A408" s="135"/>
      <c r="B408" s="131"/>
      <c r="C408" s="131"/>
      <c r="D408" s="131"/>
      <c r="E408" s="112" t="s">
        <v>61</v>
      </c>
      <c r="F408" s="113">
        <v>0</v>
      </c>
      <c r="G408" s="113">
        <v>0</v>
      </c>
      <c r="H408" s="113">
        <v>0</v>
      </c>
      <c r="I408" s="113">
        <v>60000</v>
      </c>
      <c r="J408" s="113">
        <v>0</v>
      </c>
      <c r="K408" s="113">
        <v>60000</v>
      </c>
    </row>
    <row r="409" spans="1:11">
      <c r="A409" s="117" t="s">
        <v>137</v>
      </c>
      <c r="B409" s="118"/>
      <c r="C409" s="118"/>
      <c r="D409" s="119"/>
      <c r="E409" s="120" t="s">
        <v>59</v>
      </c>
      <c r="F409" s="121">
        <v>1387741783</v>
      </c>
      <c r="G409" s="121">
        <v>155876320</v>
      </c>
      <c r="H409" s="121">
        <v>155876320</v>
      </c>
      <c r="I409" s="121">
        <v>90402799</v>
      </c>
      <c r="J409" s="121">
        <v>0</v>
      </c>
      <c r="K409" s="121">
        <v>1634020902</v>
      </c>
    </row>
    <row r="410" spans="1:11">
      <c r="A410" s="122"/>
      <c r="B410" s="123"/>
      <c r="C410" s="123"/>
      <c r="D410" s="124"/>
      <c r="E410" s="106" t="s">
        <v>60</v>
      </c>
      <c r="F410" s="125">
        <v>1377730643</v>
      </c>
      <c r="G410" s="125">
        <v>127568207</v>
      </c>
      <c r="H410" s="125">
        <v>127568207</v>
      </c>
      <c r="I410" s="125">
        <v>57179460</v>
      </c>
      <c r="J410" s="125">
        <v>0</v>
      </c>
      <c r="K410" s="125">
        <v>1562478310</v>
      </c>
    </row>
    <row r="411" spans="1:11">
      <c r="A411" s="126"/>
      <c r="B411" s="127"/>
      <c r="C411" s="127"/>
      <c r="D411" s="128"/>
      <c r="E411" s="106" t="s">
        <v>61</v>
      </c>
      <c r="F411" s="125">
        <v>-10011140</v>
      </c>
      <c r="G411" s="125">
        <v>-28308113</v>
      </c>
      <c r="H411" s="125">
        <v>-28308113</v>
      </c>
      <c r="I411" s="125">
        <v>-33223339</v>
      </c>
      <c r="J411" s="125">
        <v>0</v>
      </c>
      <c r="K411" s="125">
        <v>-71542592</v>
      </c>
    </row>
  </sheetData>
  <mergeCells count="550">
    <mergeCell ref="A409:D411"/>
    <mergeCell ref="A403:A405"/>
    <mergeCell ref="B403:B405"/>
    <mergeCell ref="C403:C405"/>
    <mergeCell ref="D403:D405"/>
    <mergeCell ref="A406:A408"/>
    <mergeCell ref="B406:B408"/>
    <mergeCell ref="C406:C408"/>
    <mergeCell ref="D406:D408"/>
    <mergeCell ref="A397:A399"/>
    <mergeCell ref="B397:B399"/>
    <mergeCell ref="C397:C399"/>
    <mergeCell ref="D397:D399"/>
    <mergeCell ref="A400:A402"/>
    <mergeCell ref="B400:B402"/>
    <mergeCell ref="C400:C402"/>
    <mergeCell ref="D400:D402"/>
    <mergeCell ref="A391:A393"/>
    <mergeCell ref="B391:B393"/>
    <mergeCell ref="C391:C393"/>
    <mergeCell ref="D391:D393"/>
    <mergeCell ref="A394:A396"/>
    <mergeCell ref="B394:B396"/>
    <mergeCell ref="C394:C396"/>
    <mergeCell ref="D394:D396"/>
    <mergeCell ref="A385:A387"/>
    <mergeCell ref="B385:B387"/>
    <mergeCell ref="C385:C387"/>
    <mergeCell ref="D385:D387"/>
    <mergeCell ref="A388:A390"/>
    <mergeCell ref="B388:B390"/>
    <mergeCell ref="C388:C390"/>
    <mergeCell ref="D388:D390"/>
    <mergeCell ref="A379:A381"/>
    <mergeCell ref="B379:B381"/>
    <mergeCell ref="C379:C381"/>
    <mergeCell ref="D379:D381"/>
    <mergeCell ref="A382:A384"/>
    <mergeCell ref="B382:B384"/>
    <mergeCell ref="C382:C384"/>
    <mergeCell ref="D382:D384"/>
    <mergeCell ref="A373:A375"/>
    <mergeCell ref="B373:B375"/>
    <mergeCell ref="C373:C375"/>
    <mergeCell ref="D373:D375"/>
    <mergeCell ref="A376:A378"/>
    <mergeCell ref="B376:B378"/>
    <mergeCell ref="C376:C378"/>
    <mergeCell ref="D376:D378"/>
    <mergeCell ref="A367:A369"/>
    <mergeCell ref="B367:B369"/>
    <mergeCell ref="C367:C369"/>
    <mergeCell ref="D367:D369"/>
    <mergeCell ref="A370:A372"/>
    <mergeCell ref="B370:B372"/>
    <mergeCell ref="C370:C372"/>
    <mergeCell ref="D370:D372"/>
    <mergeCell ref="A361:A363"/>
    <mergeCell ref="B361:B363"/>
    <mergeCell ref="C361:C363"/>
    <mergeCell ref="D361:D363"/>
    <mergeCell ref="A364:A366"/>
    <mergeCell ref="B364:B366"/>
    <mergeCell ref="C364:C366"/>
    <mergeCell ref="D364:D366"/>
    <mergeCell ref="A355:A357"/>
    <mergeCell ref="B355:B357"/>
    <mergeCell ref="C355:C357"/>
    <mergeCell ref="D355:D357"/>
    <mergeCell ref="A358:A360"/>
    <mergeCell ref="B358:B360"/>
    <mergeCell ref="C358:C360"/>
    <mergeCell ref="D358:D360"/>
    <mergeCell ref="A349:A351"/>
    <mergeCell ref="B349:B351"/>
    <mergeCell ref="C349:C351"/>
    <mergeCell ref="D349:D351"/>
    <mergeCell ref="A352:A354"/>
    <mergeCell ref="B352:B354"/>
    <mergeCell ref="C352:C354"/>
    <mergeCell ref="D352:D354"/>
    <mergeCell ref="A343:A345"/>
    <mergeCell ref="B343:B345"/>
    <mergeCell ref="C343:C345"/>
    <mergeCell ref="D343:D345"/>
    <mergeCell ref="A346:A348"/>
    <mergeCell ref="B346:B348"/>
    <mergeCell ref="C346:C348"/>
    <mergeCell ref="D346:D348"/>
    <mergeCell ref="A337:A339"/>
    <mergeCell ref="B337:B339"/>
    <mergeCell ref="C337:C339"/>
    <mergeCell ref="D337:D339"/>
    <mergeCell ref="A340:A342"/>
    <mergeCell ref="B340:B342"/>
    <mergeCell ref="C340:C342"/>
    <mergeCell ref="D340:D342"/>
    <mergeCell ref="A331:A333"/>
    <mergeCell ref="B331:B333"/>
    <mergeCell ref="C331:C333"/>
    <mergeCell ref="D331:D333"/>
    <mergeCell ref="A334:A336"/>
    <mergeCell ref="B334:B336"/>
    <mergeCell ref="C334:C336"/>
    <mergeCell ref="D334:D336"/>
    <mergeCell ref="A325:A327"/>
    <mergeCell ref="B325:B327"/>
    <mergeCell ref="C325:C327"/>
    <mergeCell ref="D325:D327"/>
    <mergeCell ref="A328:A330"/>
    <mergeCell ref="B328:B330"/>
    <mergeCell ref="C328:C330"/>
    <mergeCell ref="D328:D330"/>
    <mergeCell ref="A319:A321"/>
    <mergeCell ref="B319:B321"/>
    <mergeCell ref="C319:C321"/>
    <mergeCell ref="D319:D321"/>
    <mergeCell ref="A322:A324"/>
    <mergeCell ref="B322:B324"/>
    <mergeCell ref="C322:C324"/>
    <mergeCell ref="D322:D324"/>
    <mergeCell ref="A313:A315"/>
    <mergeCell ref="B313:B315"/>
    <mergeCell ref="C313:C315"/>
    <mergeCell ref="D313:D315"/>
    <mergeCell ref="A316:A318"/>
    <mergeCell ref="B316:B318"/>
    <mergeCell ref="C316:C318"/>
    <mergeCell ref="D316:D318"/>
    <mergeCell ref="A307:A309"/>
    <mergeCell ref="B307:B309"/>
    <mergeCell ref="C307:C309"/>
    <mergeCell ref="D307:D309"/>
    <mergeCell ref="A310:A312"/>
    <mergeCell ref="B310:B312"/>
    <mergeCell ref="C310:C312"/>
    <mergeCell ref="D310:D312"/>
    <mergeCell ref="A301:A303"/>
    <mergeCell ref="B301:B303"/>
    <mergeCell ref="C301:C303"/>
    <mergeCell ref="D301:D303"/>
    <mergeCell ref="A304:A306"/>
    <mergeCell ref="B304:B306"/>
    <mergeCell ref="C304:C306"/>
    <mergeCell ref="D304:D306"/>
    <mergeCell ref="A295:A297"/>
    <mergeCell ref="B295:B297"/>
    <mergeCell ref="C295:C297"/>
    <mergeCell ref="D295:D297"/>
    <mergeCell ref="A298:A300"/>
    <mergeCell ref="B298:B300"/>
    <mergeCell ref="C298:C300"/>
    <mergeCell ref="D298:D300"/>
    <mergeCell ref="A289:A291"/>
    <mergeCell ref="B289:B291"/>
    <mergeCell ref="C289:C291"/>
    <mergeCell ref="D289:D291"/>
    <mergeCell ref="A292:A294"/>
    <mergeCell ref="B292:B294"/>
    <mergeCell ref="C292:C294"/>
    <mergeCell ref="D292:D294"/>
    <mergeCell ref="A283:A285"/>
    <mergeCell ref="B283:B285"/>
    <mergeCell ref="C283:C285"/>
    <mergeCell ref="D283:D285"/>
    <mergeCell ref="A286:A288"/>
    <mergeCell ref="B286:B288"/>
    <mergeCell ref="C286:C288"/>
    <mergeCell ref="D286:D288"/>
    <mergeCell ref="A277:A279"/>
    <mergeCell ref="B277:B279"/>
    <mergeCell ref="C277:C279"/>
    <mergeCell ref="D277:D279"/>
    <mergeCell ref="A280:A282"/>
    <mergeCell ref="B280:B282"/>
    <mergeCell ref="C280:C282"/>
    <mergeCell ref="D280:D282"/>
    <mergeCell ref="A271:A273"/>
    <mergeCell ref="B271:B273"/>
    <mergeCell ref="C271:C273"/>
    <mergeCell ref="D271:D273"/>
    <mergeCell ref="A274:A276"/>
    <mergeCell ref="B274:B276"/>
    <mergeCell ref="C274:C276"/>
    <mergeCell ref="D274:D276"/>
    <mergeCell ref="A265:A267"/>
    <mergeCell ref="B265:B267"/>
    <mergeCell ref="C265:C267"/>
    <mergeCell ref="D265:D267"/>
    <mergeCell ref="A268:A270"/>
    <mergeCell ref="B268:B270"/>
    <mergeCell ref="C268:C270"/>
    <mergeCell ref="D268:D270"/>
    <mergeCell ref="A259:A261"/>
    <mergeCell ref="B259:B261"/>
    <mergeCell ref="C259:C261"/>
    <mergeCell ref="D259:D261"/>
    <mergeCell ref="A262:A264"/>
    <mergeCell ref="B262:B264"/>
    <mergeCell ref="C262:C264"/>
    <mergeCell ref="D262:D264"/>
    <mergeCell ref="A253:A255"/>
    <mergeCell ref="B253:B255"/>
    <mergeCell ref="C253:C255"/>
    <mergeCell ref="D253:D255"/>
    <mergeCell ref="A256:A258"/>
    <mergeCell ref="B256:B258"/>
    <mergeCell ref="C256:C258"/>
    <mergeCell ref="D256:D258"/>
    <mergeCell ref="A247:A249"/>
    <mergeCell ref="B247:B249"/>
    <mergeCell ref="C247:C249"/>
    <mergeCell ref="D247:D249"/>
    <mergeCell ref="A250:A252"/>
    <mergeCell ref="B250:B252"/>
    <mergeCell ref="C250:C252"/>
    <mergeCell ref="D250:D252"/>
    <mergeCell ref="A241:A243"/>
    <mergeCell ref="B241:B243"/>
    <mergeCell ref="C241:C243"/>
    <mergeCell ref="D241:D243"/>
    <mergeCell ref="A244:A246"/>
    <mergeCell ref="B244:B246"/>
    <mergeCell ref="C244:C246"/>
    <mergeCell ref="D244:D246"/>
    <mergeCell ref="A235:A237"/>
    <mergeCell ref="B235:B237"/>
    <mergeCell ref="C235:C237"/>
    <mergeCell ref="D235:D237"/>
    <mergeCell ref="A238:A240"/>
    <mergeCell ref="B238:B240"/>
    <mergeCell ref="C238:C240"/>
    <mergeCell ref="D238:D240"/>
    <mergeCell ref="A229:A231"/>
    <mergeCell ref="B229:B231"/>
    <mergeCell ref="C229:C231"/>
    <mergeCell ref="D229:D231"/>
    <mergeCell ref="A232:A234"/>
    <mergeCell ref="B232:B234"/>
    <mergeCell ref="C232:C234"/>
    <mergeCell ref="D232:D234"/>
    <mergeCell ref="A223:A225"/>
    <mergeCell ref="B223:B225"/>
    <mergeCell ref="C223:C225"/>
    <mergeCell ref="D223:D225"/>
    <mergeCell ref="A226:A228"/>
    <mergeCell ref="B226:B228"/>
    <mergeCell ref="C226:C228"/>
    <mergeCell ref="D226:D228"/>
    <mergeCell ref="A217:A219"/>
    <mergeCell ref="B217:B219"/>
    <mergeCell ref="C217:C219"/>
    <mergeCell ref="D217:D219"/>
    <mergeCell ref="A220:A222"/>
    <mergeCell ref="B220:B222"/>
    <mergeCell ref="C220:C222"/>
    <mergeCell ref="D220:D222"/>
    <mergeCell ref="A211:A213"/>
    <mergeCell ref="B211:B213"/>
    <mergeCell ref="C211:C213"/>
    <mergeCell ref="D211:D213"/>
    <mergeCell ref="A214:A216"/>
    <mergeCell ref="B214:B216"/>
    <mergeCell ref="C214:C216"/>
    <mergeCell ref="D214:D216"/>
    <mergeCell ref="A205:A207"/>
    <mergeCell ref="B205:B207"/>
    <mergeCell ref="C205:C207"/>
    <mergeCell ref="D205:D207"/>
    <mergeCell ref="A208:A210"/>
    <mergeCell ref="B208:B210"/>
    <mergeCell ref="C208:C210"/>
    <mergeCell ref="D208:D210"/>
    <mergeCell ref="A199:A201"/>
    <mergeCell ref="B199:B201"/>
    <mergeCell ref="C199:C201"/>
    <mergeCell ref="D199:D201"/>
    <mergeCell ref="A202:A204"/>
    <mergeCell ref="B202:B204"/>
    <mergeCell ref="C202:C204"/>
    <mergeCell ref="D202:D204"/>
    <mergeCell ref="A193:A195"/>
    <mergeCell ref="B193:B195"/>
    <mergeCell ref="C193:C195"/>
    <mergeCell ref="D193:D195"/>
    <mergeCell ref="A196:A198"/>
    <mergeCell ref="B196:B198"/>
    <mergeCell ref="C196:C198"/>
    <mergeCell ref="D196:D198"/>
    <mergeCell ref="A187:A189"/>
    <mergeCell ref="B187:B189"/>
    <mergeCell ref="C187:C189"/>
    <mergeCell ref="D187:D189"/>
    <mergeCell ref="A190:A192"/>
    <mergeCell ref="B190:B192"/>
    <mergeCell ref="C190:C192"/>
    <mergeCell ref="D190:D192"/>
    <mergeCell ref="A181:A183"/>
    <mergeCell ref="B181:B183"/>
    <mergeCell ref="C181:C183"/>
    <mergeCell ref="D181:D183"/>
    <mergeCell ref="A184:A186"/>
    <mergeCell ref="B184:B186"/>
    <mergeCell ref="C184:C186"/>
    <mergeCell ref="D184:D186"/>
    <mergeCell ref="A175:A177"/>
    <mergeCell ref="B175:B177"/>
    <mergeCell ref="C175:C177"/>
    <mergeCell ref="D175:D177"/>
    <mergeCell ref="A178:A180"/>
    <mergeCell ref="B178:B180"/>
    <mergeCell ref="C178:C180"/>
    <mergeCell ref="D178:D180"/>
    <mergeCell ref="A169:A171"/>
    <mergeCell ref="B169:B171"/>
    <mergeCell ref="C169:C171"/>
    <mergeCell ref="D169:D171"/>
    <mergeCell ref="A172:A174"/>
    <mergeCell ref="B172:B174"/>
    <mergeCell ref="C172:C174"/>
    <mergeCell ref="D172:D174"/>
    <mergeCell ref="A163:A165"/>
    <mergeCell ref="B163:B165"/>
    <mergeCell ref="C163:C165"/>
    <mergeCell ref="D163:D165"/>
    <mergeCell ref="A166:A168"/>
    <mergeCell ref="B166:B168"/>
    <mergeCell ref="C166:C168"/>
    <mergeCell ref="D166:D168"/>
    <mergeCell ref="A157:A159"/>
    <mergeCell ref="B157:B159"/>
    <mergeCell ref="C157:C159"/>
    <mergeCell ref="D157:D159"/>
    <mergeCell ref="A160:A162"/>
    <mergeCell ref="B160:B162"/>
    <mergeCell ref="C160:C162"/>
    <mergeCell ref="D160:D162"/>
    <mergeCell ref="A151:A153"/>
    <mergeCell ref="B151:B153"/>
    <mergeCell ref="C151:C153"/>
    <mergeCell ref="D151:D153"/>
    <mergeCell ref="A154:A156"/>
    <mergeCell ref="B154:B156"/>
    <mergeCell ref="C154:C156"/>
    <mergeCell ref="D154:D156"/>
    <mergeCell ref="A145:A147"/>
    <mergeCell ref="B145:B147"/>
    <mergeCell ref="C145:C147"/>
    <mergeCell ref="D145:D147"/>
    <mergeCell ref="A148:A150"/>
    <mergeCell ref="B148:B150"/>
    <mergeCell ref="C148:C150"/>
    <mergeCell ref="D148:D150"/>
    <mergeCell ref="A139:A141"/>
    <mergeCell ref="B139:B141"/>
    <mergeCell ref="C139:C141"/>
    <mergeCell ref="D139:D141"/>
    <mergeCell ref="A142:A144"/>
    <mergeCell ref="B142:B144"/>
    <mergeCell ref="C142:C144"/>
    <mergeCell ref="D142:D144"/>
    <mergeCell ref="A133:A135"/>
    <mergeCell ref="B133:B135"/>
    <mergeCell ref="C133:C135"/>
    <mergeCell ref="D133:D135"/>
    <mergeCell ref="A136:A138"/>
    <mergeCell ref="B136:B138"/>
    <mergeCell ref="C136:C138"/>
    <mergeCell ref="D136:D138"/>
    <mergeCell ref="A127:A129"/>
    <mergeCell ref="B127:B129"/>
    <mergeCell ref="C127:C129"/>
    <mergeCell ref="D127:D129"/>
    <mergeCell ref="A130:A132"/>
    <mergeCell ref="B130:B132"/>
    <mergeCell ref="C130:C132"/>
    <mergeCell ref="D130:D132"/>
    <mergeCell ref="A121:A123"/>
    <mergeCell ref="B121:B123"/>
    <mergeCell ref="C121:C123"/>
    <mergeCell ref="D121:D123"/>
    <mergeCell ref="A124:A126"/>
    <mergeCell ref="B124:B126"/>
    <mergeCell ref="C124:C126"/>
    <mergeCell ref="D124:D126"/>
    <mergeCell ref="A115:A117"/>
    <mergeCell ref="B115:B117"/>
    <mergeCell ref="C115:C117"/>
    <mergeCell ref="D115:D117"/>
    <mergeCell ref="A118:A120"/>
    <mergeCell ref="B118:B120"/>
    <mergeCell ref="C118:C120"/>
    <mergeCell ref="D118:D120"/>
    <mergeCell ref="A109:A111"/>
    <mergeCell ref="B109:B111"/>
    <mergeCell ref="C109:C111"/>
    <mergeCell ref="D109:D111"/>
    <mergeCell ref="A112:A114"/>
    <mergeCell ref="B112:B114"/>
    <mergeCell ref="C112:C114"/>
    <mergeCell ref="D112:D114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A7:A9"/>
    <mergeCell ref="B7:B9"/>
    <mergeCell ref="C7:C9"/>
    <mergeCell ref="D7:D9"/>
    <mergeCell ref="A10:A12"/>
    <mergeCell ref="B10:B12"/>
    <mergeCell ref="C10:C12"/>
    <mergeCell ref="D10:D12"/>
    <mergeCell ref="J2:J3"/>
    <mergeCell ref="K2:K3"/>
    <mergeCell ref="A4:A6"/>
    <mergeCell ref="B4:B6"/>
    <mergeCell ref="C4:C6"/>
    <mergeCell ref="D4:D6"/>
    <mergeCell ref="B1:I1"/>
    <mergeCell ref="A2:D2"/>
    <mergeCell ref="E2:E3"/>
    <mergeCell ref="F2:F3"/>
    <mergeCell ref="G2:G3"/>
    <mergeCell ref="H2:H3"/>
    <mergeCell ref="I2:I3"/>
  </mergeCells>
  <phoneticPr fontId="1" type="noConversion"/>
  <pageMargins left="0.49" right="0.17" top="0.5" bottom="0.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표지</vt:lpstr>
      <vt:lpstr>세입세출결산총괄표</vt:lpstr>
      <vt:lpstr>세입결산서</vt:lpstr>
      <vt:lpstr>세출결산서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이연경</dc:creator>
  <cp:lastModifiedBy>이연경</cp:lastModifiedBy>
  <cp:lastPrinted>2012-03-29T04:52:15Z</cp:lastPrinted>
  <dcterms:created xsi:type="dcterms:W3CDTF">2012-01-10T10:33:56Z</dcterms:created>
  <dcterms:modified xsi:type="dcterms:W3CDTF">2012-04-03T23:24:32Z</dcterms:modified>
</cp:coreProperties>
</file>