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3860" windowHeight="11925" activeTab="1"/>
  </bookViews>
  <sheets>
    <sheet name="표지" sheetId="3" r:id="rId1"/>
    <sheet name="결산총괄" sheetId="4" r:id="rId2"/>
    <sheet name="2009세입결산서" sheetId="1" r:id="rId3"/>
    <sheet name="2009세출결산서" sheetId="2" r:id="rId4"/>
  </sheets>
  <definedNames>
    <definedName name="_xlnm.Print_Area" localSheetId="2">'2009세입결산서'!$A$1:$I$82</definedName>
    <definedName name="_xlnm.Print_Area" localSheetId="3">'2009세출결산서'!$A$1:$H$134</definedName>
    <definedName name="_xlnm.Print_Titles" localSheetId="1">결산총괄!#REF!</definedName>
  </definedNames>
  <calcPr calcId="125725"/>
</workbook>
</file>

<file path=xl/calcChain.xml><?xml version="1.0" encoding="utf-8"?>
<calcChain xmlns="http://schemas.openxmlformats.org/spreadsheetml/2006/main">
  <c r="C6" i="4"/>
  <c r="C5" s="1"/>
  <c r="D6"/>
  <c r="D5" s="1"/>
  <c r="E5" s="1"/>
  <c r="E6"/>
  <c r="H6"/>
  <c r="H5" s="1"/>
  <c r="I6"/>
  <c r="J6" s="1"/>
  <c r="E7"/>
  <c r="J7"/>
  <c r="C8"/>
  <c r="D8"/>
  <c r="E8"/>
  <c r="J8"/>
  <c r="E9"/>
  <c r="J9"/>
  <c r="E10"/>
  <c r="H10"/>
  <c r="I10"/>
  <c r="J10" s="1"/>
  <c r="E11"/>
  <c r="J11"/>
  <c r="C12"/>
  <c r="D12"/>
  <c r="E12"/>
  <c r="H12"/>
  <c r="I12"/>
  <c r="J12" s="1"/>
  <c r="E13"/>
  <c r="J13"/>
  <c r="C14"/>
  <c r="D14"/>
  <c r="E14"/>
  <c r="J14"/>
  <c r="E15"/>
  <c r="H15"/>
  <c r="I15"/>
  <c r="J15" s="1"/>
  <c r="C16"/>
  <c r="E16" s="1"/>
  <c r="D16"/>
  <c r="J16"/>
  <c r="E17"/>
  <c r="H17"/>
  <c r="I17"/>
  <c r="J17" s="1"/>
  <c r="C18"/>
  <c r="D18"/>
  <c r="E18"/>
  <c r="J18"/>
  <c r="E19"/>
  <c r="I5" l="1"/>
  <c r="J5" s="1"/>
</calcChain>
</file>

<file path=xl/sharedStrings.xml><?xml version="1.0" encoding="utf-8"?>
<sst xmlns="http://schemas.openxmlformats.org/spreadsheetml/2006/main" count="291" uniqueCount="217">
  <si>
    <t>관</t>
  </si>
  <si>
    <t>항</t>
  </si>
  <si>
    <t>목</t>
  </si>
  <si>
    <t>세목</t>
  </si>
  <si>
    <t>입소자부담금수입</t>
  </si>
  <si>
    <t>입소비용수입</t>
  </si>
  <si>
    <t/>
  </si>
  <si>
    <t>보조금수입</t>
  </si>
  <si>
    <t>경상보조금수입</t>
  </si>
  <si>
    <t>종사자급여</t>
  </si>
  <si>
    <t>종사자상여금</t>
  </si>
  <si>
    <t>종사자제수당</t>
  </si>
  <si>
    <t>종사자사회보험부담금</t>
  </si>
  <si>
    <t>종사자퇴직적립금</t>
  </si>
  <si>
    <t>대체인건비</t>
  </si>
  <si>
    <t>운영비</t>
  </si>
  <si>
    <t>생계비</t>
  </si>
  <si>
    <t>특별위로금</t>
  </si>
  <si>
    <t>월동대책비</t>
  </si>
  <si>
    <t>피복비</t>
  </si>
  <si>
    <t>동내의</t>
  </si>
  <si>
    <t>자본보조금수입</t>
  </si>
  <si>
    <t>기능보강사업비</t>
  </si>
  <si>
    <t>기타보조수입</t>
  </si>
  <si>
    <t>지방자치보조금</t>
  </si>
  <si>
    <t>입소자부식비(4종)</t>
  </si>
  <si>
    <t>입소자간식비(4종)</t>
  </si>
  <si>
    <t>특별급식비(4종)</t>
  </si>
  <si>
    <t>특별피복비(4종)</t>
  </si>
  <si>
    <t>입소자건강진단비(4종)</t>
  </si>
  <si>
    <t>특수근무수당(7종)</t>
  </si>
  <si>
    <t>보조원급여(7종)</t>
  </si>
  <si>
    <t>보조원상여금(7종)</t>
  </si>
  <si>
    <t>보조원제수당(7종)</t>
  </si>
  <si>
    <t>보조원퇴직적립금(7종)</t>
  </si>
  <si>
    <t>보조원사회보험부담금(7종)</t>
  </si>
  <si>
    <t>운전원급여(7종)</t>
  </si>
  <si>
    <t>운전원상여금(7종)</t>
  </si>
  <si>
    <t>운전원제수당(7종)</t>
  </si>
  <si>
    <t>운전원퇴직적립금(7종)</t>
  </si>
  <si>
    <t>운전원사회보험부담금(7종)</t>
  </si>
  <si>
    <t>차량운영비(7종)</t>
  </si>
  <si>
    <t>환경개선사업비(7종)</t>
  </si>
  <si>
    <t>기타보조금수입</t>
  </si>
  <si>
    <t>후원금 수입</t>
  </si>
  <si>
    <t>후원금수입</t>
  </si>
  <si>
    <t>지정후원금</t>
  </si>
  <si>
    <t>전입금</t>
  </si>
  <si>
    <t>법인전입금</t>
  </si>
  <si>
    <t>이월금</t>
  </si>
  <si>
    <t>전년도이월금</t>
  </si>
  <si>
    <t>잡수입</t>
  </si>
  <si>
    <t>기타예금이자수입</t>
  </si>
  <si>
    <t>이자수입(보조금)</t>
  </si>
  <si>
    <t>이자수입(법인전입금)</t>
  </si>
  <si>
    <t>이자수입(입소비용)</t>
  </si>
  <si>
    <t>이자수입(직원급식비)</t>
  </si>
  <si>
    <t>이자수입(후원-하나)</t>
  </si>
  <si>
    <t>이자수입(후원-농협)</t>
  </si>
  <si>
    <t>이자수입(후원-국민)</t>
  </si>
  <si>
    <t>이자수입(후원-우리)</t>
  </si>
  <si>
    <t>이자수입(후원-씨티)</t>
  </si>
  <si>
    <t>이자수입(후원-외환)</t>
  </si>
  <si>
    <t>기타잡수입</t>
  </si>
  <si>
    <t>총  합  계</t>
  </si>
  <si>
    <t>2009년 세입 결산서</t>
    <phoneticPr fontId="1" type="noConversion"/>
  </si>
  <si>
    <t>&lt;일반회계&gt;</t>
    <phoneticPr fontId="1" type="noConversion"/>
  </si>
  <si>
    <t>&lt;단위 : 원&gt;</t>
    <phoneticPr fontId="1" type="noConversion"/>
  </si>
  <si>
    <t>인건비</t>
    <phoneticPr fontId="1" type="noConversion"/>
  </si>
  <si>
    <t>예산대비 증감</t>
    <phoneticPr fontId="1" type="noConversion"/>
  </si>
  <si>
    <t>과        목</t>
    <phoneticPr fontId="1" type="noConversion"/>
  </si>
  <si>
    <t>예 산 액</t>
    <phoneticPr fontId="1" type="noConversion"/>
  </si>
  <si>
    <t>결 산 액</t>
    <phoneticPr fontId="1" type="noConversion"/>
  </si>
  <si>
    <t>비  고</t>
    <phoneticPr fontId="1" type="noConversion"/>
  </si>
  <si>
    <t>시설운영비</t>
    <phoneticPr fontId="1" type="noConversion"/>
  </si>
  <si>
    <t>후원금수입</t>
    <phoneticPr fontId="1" type="noConversion"/>
  </si>
  <si>
    <t>법인전입금</t>
    <phoneticPr fontId="1" type="noConversion"/>
  </si>
  <si>
    <t>급식비</t>
    <phoneticPr fontId="1" type="noConversion"/>
  </si>
  <si>
    <t>잡지출</t>
  </si>
  <si>
    <t>과년도지출</t>
  </si>
  <si>
    <t>성교육프로그램</t>
  </si>
  <si>
    <t>기타프로그램운영비</t>
  </si>
  <si>
    <t>요리동아리프로그램</t>
  </si>
  <si>
    <t>스포츠댄스프로그램운영비</t>
  </si>
  <si>
    <t>미술치료프로그램</t>
  </si>
  <si>
    <t>해외문화탐방프로그램운영비</t>
  </si>
  <si>
    <t>음악치료프로그램</t>
  </si>
  <si>
    <t>소리로하나되는세상</t>
  </si>
  <si>
    <t>생일잔치프로그램운영비</t>
  </si>
  <si>
    <t>비만관리프로그램운영비</t>
  </si>
  <si>
    <t>아쿠아로빅프로그램</t>
  </si>
  <si>
    <t>미니어처만들기프로그램</t>
  </si>
  <si>
    <t>이야기상담프로그램</t>
  </si>
  <si>
    <t>컴퓨터교실프로그램운영비</t>
  </si>
  <si>
    <t>풋살동아리프로그램운영비</t>
  </si>
  <si>
    <t>즐거운독서여행</t>
  </si>
  <si>
    <t>목욕서비스프로그램</t>
  </si>
  <si>
    <t>Play School 프로그램</t>
  </si>
  <si>
    <t>문화체험운영비</t>
  </si>
  <si>
    <t>캠프,여행 운영비</t>
  </si>
  <si>
    <t>밴드동아리운영비</t>
  </si>
  <si>
    <t>사회적응A프로그램</t>
  </si>
  <si>
    <t>원예치료프로그램운영비</t>
  </si>
  <si>
    <t>DIY재활프로그램운영비</t>
  </si>
  <si>
    <t>기타사업비</t>
  </si>
  <si>
    <t>사업비</t>
  </si>
  <si>
    <t>연료비</t>
  </si>
  <si>
    <t>위생재료비</t>
  </si>
  <si>
    <t>입소자건강진단비(도비4종)</t>
  </si>
  <si>
    <t>의료비</t>
  </si>
  <si>
    <t>입소자특별피복비(도비4종)</t>
  </si>
  <si>
    <t>수용기관경비</t>
  </si>
  <si>
    <t>입소자특별급식비(도비4종)</t>
  </si>
  <si>
    <t>입소자간식비(도비4종)</t>
  </si>
  <si>
    <t>입소자부식비(도비4종)</t>
  </si>
  <si>
    <t>시설장비유지비</t>
  </si>
  <si>
    <t>자산취득비</t>
  </si>
  <si>
    <t>환경개선사업비(도비7종)</t>
  </si>
  <si>
    <t>시설비</t>
    <phoneticPr fontId="1" type="noConversion"/>
  </si>
  <si>
    <t>시설비</t>
  </si>
  <si>
    <t>재산조성비</t>
  </si>
  <si>
    <t>자원봉사프로그램</t>
  </si>
  <si>
    <t>교육훈련비</t>
    <phoneticPr fontId="1" type="noConversion"/>
  </si>
  <si>
    <t>기타운영비</t>
  </si>
  <si>
    <t>차량운영비(도비7종)</t>
  </si>
  <si>
    <t>차량비</t>
  </si>
  <si>
    <t>제세공과금</t>
  </si>
  <si>
    <t>공공요금</t>
  </si>
  <si>
    <t>수용비및 수수료</t>
  </si>
  <si>
    <t>여비</t>
  </si>
  <si>
    <t>회의비</t>
  </si>
  <si>
    <t>기관운영비</t>
  </si>
  <si>
    <t>업무추진비</t>
  </si>
  <si>
    <t>기타후생경비</t>
  </si>
  <si>
    <t>직책보조사회보험비</t>
  </si>
  <si>
    <t>특수근무수당사회보험비</t>
  </si>
  <si>
    <t>산재보험(도비7종-운전원)</t>
  </si>
  <si>
    <t>고용보험(도비7종-운전원)</t>
  </si>
  <si>
    <t>의료보험(도비7종-운전원)</t>
  </si>
  <si>
    <t>국민연금(도비7종-운전원)</t>
  </si>
  <si>
    <t>산재보험(도비7종-보조원)</t>
  </si>
  <si>
    <t>고용보험(도비7종-보조원)</t>
  </si>
  <si>
    <t>산재보험(국비)</t>
  </si>
  <si>
    <t>고용보험(국비)</t>
  </si>
  <si>
    <t>의료보험(국비)</t>
  </si>
  <si>
    <t>국민연금(국비)</t>
  </si>
  <si>
    <t>사회보험부담비용</t>
  </si>
  <si>
    <t>특수근무수당퇴직적립금</t>
  </si>
  <si>
    <t>직책보조비퇴직적립금</t>
  </si>
  <si>
    <t>퇴직적립금(도비7종-운전원)</t>
  </si>
  <si>
    <t>퇴직적립금(도비7종-보조원)</t>
  </si>
  <si>
    <t>퇴직적립금(국비)</t>
  </si>
  <si>
    <t>퇴직금 및 퇴직적립</t>
  </si>
  <si>
    <t>제수당(직책보조비)</t>
  </si>
  <si>
    <t>제수당(도비7종-특수근무수)</t>
  </si>
  <si>
    <t>제수당(도비7종-운전원)</t>
  </si>
  <si>
    <t>제수당(도비7종-보조원)</t>
  </si>
  <si>
    <t>제수당(국비)</t>
  </si>
  <si>
    <t>제수당</t>
  </si>
  <si>
    <t>일용잡금</t>
  </si>
  <si>
    <t>일용잡급</t>
  </si>
  <si>
    <t>상여금(도비7종-운전원)</t>
  </si>
  <si>
    <t>상여금(도비7종-보조원)</t>
  </si>
  <si>
    <t>상여금(국비)</t>
  </si>
  <si>
    <t>상여</t>
  </si>
  <si>
    <t>급여(도비7종-운전원)</t>
  </si>
  <si>
    <t>급여(도비7종-보조원)</t>
  </si>
  <si>
    <t>급여(국비)</t>
  </si>
  <si>
    <t>급여</t>
  </si>
  <si>
    <t>인건비</t>
  </si>
  <si>
    <t>사무비</t>
  </si>
  <si>
    <t>합  계</t>
    <phoneticPr fontId="1" type="noConversion"/>
  </si>
  <si>
    <t>과  목</t>
    <phoneticPr fontId="1" type="noConversion"/>
  </si>
  <si>
    <t>2009년 세출 결산서</t>
    <phoneticPr fontId="1" type="noConversion"/>
  </si>
  <si>
    <t>바다의별</t>
    <phoneticPr fontId="10" type="noConversion"/>
  </si>
  <si>
    <t xml:space="preserve"> </t>
    <phoneticPr fontId="10" type="noConversion"/>
  </si>
  <si>
    <t>2009년도</t>
    <phoneticPr fontId="10" type="noConversion"/>
  </si>
  <si>
    <t>사 업 결 산 서</t>
    <phoneticPr fontId="10" type="noConversion"/>
  </si>
  <si>
    <t>\19,748,545-
(보조금 \2,021,239,  공동모금회 \7,007,947                반납 제외)</t>
    <phoneticPr fontId="10" type="noConversion"/>
  </si>
  <si>
    <t>차년도 이월액</t>
    <phoneticPr fontId="10" type="noConversion"/>
  </si>
  <si>
    <t>\28,777,731-</t>
    <phoneticPr fontId="10" type="noConversion"/>
  </si>
  <si>
    <t xml:space="preserve">2009년도 잔액 </t>
    <phoneticPr fontId="10" type="noConversion"/>
  </si>
  <si>
    <t>잡수입</t>
    <phoneticPr fontId="10" type="noConversion"/>
  </si>
  <si>
    <t>잡지출</t>
    <phoneticPr fontId="10" type="noConversion"/>
  </si>
  <si>
    <t>잡수익</t>
    <phoneticPr fontId="10" type="noConversion"/>
  </si>
  <si>
    <t>이월금</t>
    <phoneticPr fontId="10" type="noConversion"/>
  </si>
  <si>
    <t>과년도지출</t>
    <phoneticPr fontId="10" type="noConversion"/>
  </si>
  <si>
    <t>전입금</t>
    <phoneticPr fontId="10" type="noConversion"/>
  </si>
  <si>
    <t>사업비</t>
    <phoneticPr fontId="10" type="noConversion"/>
  </si>
  <si>
    <t>운영비</t>
    <phoneticPr fontId="10" type="noConversion"/>
  </si>
  <si>
    <t>후원금수입</t>
    <phoneticPr fontId="10" type="noConversion"/>
  </si>
  <si>
    <t>사 업 비</t>
    <phoneticPr fontId="10" type="noConversion"/>
  </si>
  <si>
    <t>시 설 비</t>
    <phoneticPr fontId="10" type="noConversion"/>
  </si>
  <si>
    <t>기타보조금수입</t>
    <phoneticPr fontId="10" type="noConversion"/>
  </si>
  <si>
    <t>재산조성비</t>
    <phoneticPr fontId="10" type="noConversion"/>
  </si>
  <si>
    <t>자본보조금수입</t>
    <phoneticPr fontId="10" type="noConversion"/>
  </si>
  <si>
    <t>경상보조금수입</t>
    <phoneticPr fontId="10" type="noConversion"/>
  </si>
  <si>
    <t>업무추진비</t>
    <phoneticPr fontId="10" type="noConversion"/>
  </si>
  <si>
    <t>보조금수입</t>
    <phoneticPr fontId="10" type="noConversion"/>
  </si>
  <si>
    <t>인 건 비</t>
    <phoneticPr fontId="10" type="noConversion"/>
  </si>
  <si>
    <t>입소비용수입</t>
    <phoneticPr fontId="10" type="noConversion"/>
  </si>
  <si>
    <t>사 무 비</t>
    <phoneticPr fontId="10" type="noConversion"/>
  </si>
  <si>
    <t>입소자부담금수입</t>
    <phoneticPr fontId="10" type="noConversion"/>
  </si>
  <si>
    <t xml:space="preserve">합     계 </t>
    <phoneticPr fontId="10" type="noConversion"/>
  </si>
  <si>
    <t>합     계</t>
    <phoneticPr fontId="10" type="noConversion"/>
  </si>
  <si>
    <t>증감</t>
    <phoneticPr fontId="10" type="noConversion"/>
  </si>
  <si>
    <t>항</t>
    <phoneticPr fontId="10" type="noConversion"/>
  </si>
  <si>
    <t>관</t>
    <phoneticPr fontId="10" type="noConversion"/>
  </si>
  <si>
    <t>예산대비</t>
    <phoneticPr fontId="10" type="noConversion"/>
  </si>
  <si>
    <t>결산액</t>
    <phoneticPr fontId="10" type="noConversion"/>
  </si>
  <si>
    <t>예산액</t>
    <phoneticPr fontId="10" type="noConversion"/>
  </si>
  <si>
    <t>과        목</t>
    <phoneticPr fontId="10" type="noConversion"/>
  </si>
  <si>
    <t xml:space="preserve">결산액 </t>
    <phoneticPr fontId="10" type="noConversion"/>
  </si>
  <si>
    <t>세                         출</t>
    <phoneticPr fontId="10" type="noConversion"/>
  </si>
  <si>
    <t>세                           입</t>
    <phoneticPr fontId="10" type="noConversion"/>
  </si>
  <si>
    <t>&lt;단위 : 원&gt;</t>
    <phoneticPr fontId="10" type="noConversion"/>
  </si>
  <si>
    <t>&lt;일반회계&gt;</t>
    <phoneticPr fontId="10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</si>
</sst>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286892"/>
      <name val="굴림체"/>
      <family val="3"/>
      <charset val="129"/>
    </font>
    <font>
      <sz val="11"/>
      <color theme="1"/>
      <name val="굴림체"/>
      <family val="3"/>
      <charset val="129"/>
    </font>
    <font>
      <sz val="2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30"/>
      <name val="HY수평선B"/>
      <family val="1"/>
      <charset val="129"/>
    </font>
    <font>
      <sz val="8"/>
      <name val="돋움"/>
      <family val="3"/>
      <charset val="129"/>
    </font>
    <font>
      <sz val="17"/>
      <name val="HY견명조"/>
      <family val="1"/>
      <charset val="129"/>
    </font>
    <font>
      <sz val="30"/>
      <name val="HY견명조"/>
      <family val="1"/>
      <charset val="129"/>
    </font>
    <font>
      <sz val="50"/>
      <name val="HY견명조"/>
      <family val="1"/>
      <charset val="129"/>
    </font>
    <font>
      <b/>
      <sz val="8"/>
      <name val="굴림"/>
      <family val="3"/>
      <charset val="129"/>
    </font>
    <font>
      <b/>
      <sz val="11"/>
      <name val="돋움"/>
      <family val="3"/>
      <charset val="129"/>
    </font>
    <font>
      <b/>
      <sz val="8"/>
      <color indexed="8"/>
      <name val="굴림"/>
      <family val="3"/>
      <charset val="129"/>
    </font>
    <font>
      <b/>
      <sz val="8"/>
      <color indexed="17"/>
      <name val="굴림"/>
      <family val="3"/>
      <charset val="129"/>
    </font>
    <font>
      <sz val="8"/>
      <color indexed="8"/>
      <name val="굴림"/>
      <family val="3"/>
      <charset val="129"/>
    </font>
    <font>
      <b/>
      <sz val="8"/>
      <color indexed="16"/>
      <name val="굴림"/>
      <family val="3"/>
      <charset val="129"/>
    </font>
    <font>
      <sz val="8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D5DEE3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41" fontId="7" fillId="0" borderId="0" applyFont="0" applyFill="0" applyBorder="0" applyAlignment="0" applyProtection="0"/>
  </cellStyleXfs>
  <cellXfs count="20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49" fontId="5" fillId="0" borderId="8" xfId="0" applyNumberFormat="1" applyFont="1" applyBorder="1" applyAlignment="1">
      <alignment vertical="top" wrapText="1"/>
    </xf>
    <xf numFmtId="49" fontId="5" fillId="0" borderId="5" xfId="0" applyNumberFormat="1" applyFont="1" applyBorder="1" applyAlignment="1">
      <alignment vertical="top" wrapText="1"/>
    </xf>
    <xf numFmtId="176" fontId="5" fillId="0" borderId="1" xfId="0" applyNumberFormat="1" applyFont="1" applyBorder="1" applyAlignment="1">
      <alignment horizontal="right" vertical="center" wrapText="1"/>
    </xf>
    <xf numFmtId="49" fontId="5" fillId="0" borderId="19" xfId="0" applyNumberFormat="1" applyFont="1" applyBorder="1" applyAlignment="1">
      <alignment vertical="top" wrapText="1"/>
    </xf>
    <xf numFmtId="49" fontId="5" fillId="0" borderId="10" xfId="0" applyNumberFormat="1" applyFont="1" applyBorder="1" applyAlignment="1">
      <alignment vertical="top" wrapText="1"/>
    </xf>
    <xf numFmtId="176" fontId="5" fillId="0" borderId="6" xfId="0" applyNumberFormat="1" applyFont="1" applyBorder="1" applyAlignment="1">
      <alignment horizontal="right" vertical="center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vertical="top" wrapText="1"/>
    </xf>
    <xf numFmtId="49" fontId="5" fillId="0" borderId="23" xfId="0" applyNumberFormat="1" applyFont="1" applyBorder="1" applyAlignment="1">
      <alignment vertical="top" wrapText="1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21" xfId="0" applyNumberFormat="1" applyFont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left" vertical="top" wrapText="1"/>
    </xf>
    <xf numFmtId="176" fontId="5" fillId="0" borderId="25" xfId="0" applyNumberFormat="1" applyFont="1" applyBorder="1" applyAlignment="1">
      <alignment horizontal="right" vertical="center" wrapText="1"/>
    </xf>
    <xf numFmtId="49" fontId="5" fillId="0" borderId="24" xfId="0" applyNumberFormat="1" applyFont="1" applyBorder="1" applyAlignment="1">
      <alignment horizontal="left" vertical="top" wrapText="1"/>
    </xf>
    <xf numFmtId="176" fontId="5" fillId="0" borderId="24" xfId="0" applyNumberFormat="1" applyFont="1" applyBorder="1" applyAlignment="1">
      <alignment horizontal="right" vertical="center" wrapText="1"/>
    </xf>
    <xf numFmtId="49" fontId="5" fillId="0" borderId="18" xfId="0" applyNumberFormat="1" applyFont="1" applyBorder="1" applyAlignment="1">
      <alignment horizontal="center" vertical="top" wrapText="1"/>
    </xf>
    <xf numFmtId="49" fontId="5" fillId="0" borderId="24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vertical="top" wrapText="1"/>
    </xf>
    <xf numFmtId="49" fontId="5" fillId="0" borderId="24" xfId="0" applyNumberFormat="1" applyFont="1" applyBorder="1" applyAlignment="1">
      <alignment vertical="top" wrapText="1"/>
    </xf>
    <xf numFmtId="49" fontId="5" fillId="0" borderId="21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12" xfId="0" applyNumberFormat="1" applyFont="1" applyBorder="1" applyAlignment="1">
      <alignment vertical="top" wrapText="1"/>
    </xf>
    <xf numFmtId="176" fontId="5" fillId="3" borderId="6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5" fillId="0" borderId="20" xfId="0" applyFont="1" applyBorder="1">
      <alignment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49" fontId="5" fillId="0" borderId="25" xfId="0" applyNumberFormat="1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176" fontId="5" fillId="0" borderId="14" xfId="0" applyNumberFormat="1" applyFont="1" applyBorder="1" applyAlignment="1">
      <alignment horizontal="right" vertical="center" wrapText="1"/>
    </xf>
    <xf numFmtId="176" fontId="5" fillId="3" borderId="27" xfId="0" applyNumberFormat="1" applyFont="1" applyFill="1" applyBorder="1" applyAlignment="1">
      <alignment horizontal="right" vertical="center" wrapText="1"/>
    </xf>
    <xf numFmtId="176" fontId="5" fillId="3" borderId="24" xfId="0" applyNumberFormat="1" applyFont="1" applyFill="1" applyBorder="1" applyAlignment="1">
      <alignment horizontal="right" vertical="center" wrapText="1"/>
    </xf>
    <xf numFmtId="176" fontId="5" fillId="3" borderId="28" xfId="0" applyNumberFormat="1" applyFont="1" applyFill="1" applyBorder="1" applyAlignment="1">
      <alignment horizontal="right" vertical="center" wrapText="1"/>
    </xf>
    <xf numFmtId="49" fontId="5" fillId="0" borderId="14" xfId="0" applyNumberFormat="1" applyFont="1" applyBorder="1" applyAlignment="1">
      <alignment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vertical="center" wrapText="1"/>
    </xf>
    <xf numFmtId="176" fontId="5" fillId="3" borderId="25" xfId="0" applyNumberFormat="1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5" fillId="3" borderId="7" xfId="0" applyNumberFormat="1" applyFont="1" applyFill="1" applyBorder="1" applyAlignment="1">
      <alignment vertical="center" wrapText="1"/>
    </xf>
    <xf numFmtId="49" fontId="5" fillId="3" borderId="5" xfId="0" applyNumberFormat="1" applyFont="1" applyFill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49" fontId="5" fillId="0" borderId="12" xfId="0" applyNumberFormat="1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49" fontId="5" fillId="3" borderId="21" xfId="0" applyNumberFormat="1" applyFont="1" applyFill="1" applyBorder="1" applyAlignment="1">
      <alignment vertical="center" wrapText="1"/>
    </xf>
    <xf numFmtId="49" fontId="5" fillId="3" borderId="22" xfId="0" applyNumberFormat="1" applyFont="1" applyFill="1" applyBorder="1" applyAlignment="1">
      <alignment vertical="center" wrapText="1"/>
    </xf>
    <xf numFmtId="49" fontId="5" fillId="3" borderId="6" xfId="0" applyNumberFormat="1" applyFont="1" applyFill="1" applyBorder="1" applyAlignment="1">
      <alignment vertical="center" wrapText="1"/>
    </xf>
    <xf numFmtId="49" fontId="5" fillId="3" borderId="25" xfId="0" applyNumberFormat="1" applyFont="1" applyFill="1" applyBorder="1" applyAlignment="1">
      <alignment vertical="center" wrapText="1"/>
    </xf>
    <xf numFmtId="49" fontId="5" fillId="3" borderId="24" xfId="0" applyNumberFormat="1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 wrapText="1"/>
    </xf>
    <xf numFmtId="176" fontId="5" fillId="0" borderId="37" xfId="0" applyNumberFormat="1" applyFont="1" applyBorder="1" applyAlignment="1">
      <alignment horizontal="center" vertical="center" wrapText="1"/>
    </xf>
    <xf numFmtId="176" fontId="5" fillId="0" borderId="38" xfId="0" applyNumberFormat="1" applyFont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8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22" xfId="0" applyNumberFormat="1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26" xfId="0" applyNumberFormat="1" applyFont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9" fontId="5" fillId="0" borderId="37" xfId="0" applyNumberFormat="1" applyFont="1" applyBorder="1" applyAlignment="1">
      <alignment horizontal="left" vertical="top" wrapText="1"/>
    </xf>
    <xf numFmtId="49" fontId="5" fillId="0" borderId="36" xfId="0" applyNumberFormat="1" applyFont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7" fillId="0" borderId="0" xfId="1" applyAlignment="1">
      <alignment horizontal="center" vertical="center" wrapText="1" shrinkToFit="1"/>
    </xf>
    <xf numFmtId="0" fontId="8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12" fillId="0" borderId="0" xfId="1" applyFont="1" applyAlignment="1">
      <alignment horizontal="center" vertical="center" wrapText="1" shrinkToFit="1"/>
    </xf>
    <xf numFmtId="0" fontId="13" fillId="0" borderId="0" xfId="1" applyFont="1" applyBorder="1" applyAlignment="1">
      <alignment horizontal="center" vertical="center" wrapText="1" shrinkToFit="1"/>
    </xf>
    <xf numFmtId="0" fontId="14" fillId="0" borderId="0" xfId="1" applyFont="1" applyAlignment="1">
      <alignment vertical="center" wrapText="1"/>
    </xf>
    <xf numFmtId="3" fontId="14" fillId="0" borderId="0" xfId="2" applyNumberFormat="1" applyFont="1" applyAlignment="1">
      <alignment horizontal="right" vertical="center" wrapText="1"/>
    </xf>
    <xf numFmtId="0" fontId="14" fillId="0" borderId="0" xfId="1" applyFont="1" applyAlignment="1">
      <alignment horizontal="right" vertical="center" wrapText="1"/>
    </xf>
    <xf numFmtId="41" fontId="14" fillId="0" borderId="0" xfId="2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3" fontId="14" fillId="0" borderId="0" xfId="2" applyNumberFormat="1" applyFont="1" applyBorder="1" applyAlignment="1">
      <alignment horizontal="right" vertical="center" wrapText="1"/>
    </xf>
    <xf numFmtId="0" fontId="14" fillId="0" borderId="0" xfId="1" applyFont="1" applyBorder="1" applyAlignment="1">
      <alignment horizontal="right" vertical="center" wrapText="1"/>
    </xf>
    <xf numFmtId="0" fontId="14" fillId="0" borderId="0" xfId="1" applyFont="1" applyBorder="1" applyAlignment="1">
      <alignment vertical="center" wrapText="1"/>
    </xf>
    <xf numFmtId="0" fontId="15" fillId="0" borderId="20" xfId="1" applyFont="1" applyFill="1" applyBorder="1" applyAlignment="1">
      <alignment horizontal="center" vertical="center" wrapText="1"/>
    </xf>
    <xf numFmtId="176" fontId="16" fillId="0" borderId="20" xfId="2" applyNumberFormat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5" fillId="4" borderId="39" xfId="1" applyFont="1" applyFill="1" applyBorder="1" applyAlignment="1">
      <alignment horizontal="center" vertical="center" wrapText="1"/>
    </xf>
    <xf numFmtId="0" fontId="15" fillId="4" borderId="40" xfId="1" applyFont="1" applyFill="1" applyBorder="1" applyAlignment="1">
      <alignment horizontal="center" vertical="center" wrapText="1"/>
    </xf>
    <xf numFmtId="176" fontId="16" fillId="4" borderId="23" xfId="2" applyNumberFormat="1" applyFont="1" applyFill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18" fillId="0" borderId="42" xfId="1" applyFont="1" applyFill="1" applyBorder="1" applyAlignment="1">
      <alignment horizontal="center" vertical="center" wrapText="1"/>
    </xf>
    <xf numFmtId="0" fontId="18" fillId="0" borderId="43" xfId="1" applyFont="1" applyFill="1" applyBorder="1" applyAlignment="1">
      <alignment horizontal="center" vertical="center" wrapText="1"/>
    </xf>
    <xf numFmtId="0" fontId="7" fillId="0" borderId="39" xfId="1" applyBorder="1" applyAlignment="1">
      <alignment horizontal="center" vertical="center" wrapText="1"/>
    </xf>
    <xf numFmtId="0" fontId="7" fillId="0" borderId="40" xfId="1" applyBorder="1" applyAlignment="1">
      <alignment horizontal="center" vertical="center" wrapText="1"/>
    </xf>
    <xf numFmtId="0" fontId="15" fillId="4" borderId="44" xfId="1" applyFont="1" applyFill="1" applyBorder="1" applyAlignment="1">
      <alignment horizontal="center" vertical="center" wrapText="1"/>
    </xf>
    <xf numFmtId="0" fontId="16" fillId="4" borderId="45" xfId="1" applyFont="1" applyFill="1" applyBorder="1" applyAlignment="1">
      <alignment horizontal="center" vertical="center" wrapText="1"/>
    </xf>
    <xf numFmtId="41" fontId="18" fillId="0" borderId="46" xfId="2" applyFont="1" applyFill="1" applyBorder="1" applyAlignment="1">
      <alignment horizontal="right" vertical="center" wrapText="1" shrinkToFit="1"/>
    </xf>
    <xf numFmtId="41" fontId="18" fillId="0" borderId="46" xfId="2" applyNumberFormat="1" applyFont="1" applyFill="1" applyBorder="1" applyAlignment="1">
      <alignment horizontal="right" vertical="center" wrapText="1" shrinkToFit="1"/>
    </xf>
    <xf numFmtId="0" fontId="18" fillId="0" borderId="47" xfId="1" applyFont="1" applyFill="1" applyBorder="1" applyAlignment="1">
      <alignment horizontal="center" vertical="center" wrapText="1"/>
    </xf>
    <xf numFmtId="0" fontId="18" fillId="0" borderId="48" xfId="1" applyFont="1" applyFill="1" applyBorder="1" applyAlignment="1">
      <alignment horizontal="center" vertical="center" wrapText="1"/>
    </xf>
    <xf numFmtId="0" fontId="19" fillId="0" borderId="0" xfId="1" applyFont="1" applyAlignment="1">
      <alignment vertical="center" wrapText="1"/>
    </xf>
    <xf numFmtId="3" fontId="16" fillId="0" borderId="46" xfId="2" applyNumberFormat="1" applyFont="1" applyFill="1" applyBorder="1" applyAlignment="1">
      <alignment horizontal="right" vertical="center" wrapText="1"/>
    </xf>
    <xf numFmtId="41" fontId="18" fillId="0" borderId="16" xfId="2" applyNumberFormat="1" applyFont="1" applyFill="1" applyBorder="1" applyAlignment="1">
      <alignment horizontal="right" vertical="center" wrapText="1"/>
    </xf>
    <xf numFmtId="176" fontId="18" fillId="0" borderId="16" xfId="2" applyNumberFormat="1" applyFont="1" applyFill="1" applyBorder="1" applyAlignment="1">
      <alignment horizontal="right" vertical="center" wrapText="1"/>
    </xf>
    <xf numFmtId="0" fontId="18" fillId="0" borderId="49" xfId="1" applyFont="1" applyFill="1" applyBorder="1" applyAlignment="1">
      <alignment horizontal="center" vertical="center" wrapText="1"/>
    </xf>
    <xf numFmtId="0" fontId="18" fillId="0" borderId="36" xfId="1" applyFont="1" applyFill="1" applyBorder="1" applyAlignment="1">
      <alignment horizontal="center" vertical="center" wrapText="1"/>
    </xf>
    <xf numFmtId="41" fontId="18" fillId="4" borderId="50" xfId="2" applyFont="1" applyFill="1" applyBorder="1" applyAlignment="1">
      <alignment horizontal="right" vertical="center" wrapText="1" shrinkToFit="1"/>
    </xf>
    <xf numFmtId="0" fontId="18" fillId="4" borderId="51" xfId="1" applyFont="1" applyFill="1" applyBorder="1" applyAlignment="1">
      <alignment horizontal="center" vertical="center" wrapText="1"/>
    </xf>
    <xf numFmtId="0" fontId="18" fillId="4" borderId="52" xfId="1" applyFont="1" applyFill="1" applyBorder="1" applyAlignment="1">
      <alignment horizontal="center" vertical="center" wrapText="1"/>
    </xf>
    <xf numFmtId="3" fontId="16" fillId="4" borderId="50" xfId="2" applyNumberFormat="1" applyFont="1" applyFill="1" applyBorder="1" applyAlignment="1">
      <alignment horizontal="right" vertical="center" wrapText="1"/>
    </xf>
    <xf numFmtId="41" fontId="18" fillId="4" borderId="50" xfId="2" applyNumberFormat="1" applyFont="1" applyFill="1" applyBorder="1" applyAlignment="1">
      <alignment horizontal="right" vertical="center" wrapText="1"/>
    </xf>
    <xf numFmtId="176" fontId="18" fillId="4" borderId="50" xfId="2" applyNumberFormat="1" applyFont="1" applyFill="1" applyBorder="1" applyAlignment="1">
      <alignment horizontal="right" vertical="center" wrapText="1"/>
    </xf>
    <xf numFmtId="0" fontId="18" fillId="4" borderId="36" xfId="1" applyFont="1" applyFill="1" applyBorder="1" applyAlignment="1">
      <alignment horizontal="center" vertical="center" wrapText="1"/>
    </xf>
    <xf numFmtId="41" fontId="18" fillId="0" borderId="50" xfId="2" applyFont="1" applyFill="1" applyBorder="1" applyAlignment="1">
      <alignment horizontal="right" vertical="center" wrapText="1" shrinkToFit="1"/>
    </xf>
    <xf numFmtId="41" fontId="18" fillId="0" borderId="50" xfId="2" applyNumberFormat="1" applyFont="1" applyFill="1" applyBorder="1" applyAlignment="1">
      <alignment horizontal="right" vertical="center" wrapText="1" shrinkToFit="1"/>
    </xf>
    <xf numFmtId="0" fontId="18" fillId="0" borderId="51" xfId="1" applyFont="1" applyFill="1" applyBorder="1" applyAlignment="1">
      <alignment horizontal="center" vertical="center" wrapText="1"/>
    </xf>
    <xf numFmtId="3" fontId="16" fillId="0" borderId="50" xfId="2" applyNumberFormat="1" applyFont="1" applyFill="1" applyBorder="1" applyAlignment="1">
      <alignment horizontal="right" vertical="center" wrapText="1"/>
    </xf>
    <xf numFmtId="176" fontId="18" fillId="0" borderId="50" xfId="2" applyNumberFormat="1" applyFont="1" applyFill="1" applyBorder="1" applyAlignment="1">
      <alignment horizontal="right" vertical="center" wrapText="1"/>
    </xf>
    <xf numFmtId="0" fontId="18" fillId="0" borderId="53" xfId="1" applyFont="1" applyFill="1" applyBorder="1" applyAlignment="1">
      <alignment horizontal="center" vertical="center" wrapText="1"/>
    </xf>
    <xf numFmtId="0" fontId="18" fillId="4" borderId="54" xfId="1" applyFont="1" applyFill="1" applyBorder="1" applyAlignment="1">
      <alignment horizontal="center" vertical="center" wrapText="1"/>
    </xf>
    <xf numFmtId="41" fontId="18" fillId="0" borderId="50" xfId="2" applyNumberFormat="1" applyFont="1" applyFill="1" applyBorder="1" applyAlignment="1">
      <alignment horizontal="right" vertical="center" wrapText="1"/>
    </xf>
    <xf numFmtId="0" fontId="20" fillId="0" borderId="48" xfId="1" applyFont="1" applyFill="1" applyBorder="1" applyAlignment="1">
      <alignment horizontal="center" vertical="center"/>
    </xf>
    <xf numFmtId="0" fontId="18" fillId="0" borderId="36" xfId="1" applyFont="1" applyFill="1" applyBorder="1" applyAlignment="1">
      <alignment horizontal="center" vertical="center" wrapText="1"/>
    </xf>
    <xf numFmtId="0" fontId="20" fillId="0" borderId="36" xfId="1" applyFont="1" applyBorder="1" applyAlignment="1"/>
    <xf numFmtId="41" fontId="18" fillId="4" borderId="50" xfId="2" applyNumberFormat="1" applyFont="1" applyFill="1" applyBorder="1" applyAlignment="1">
      <alignment horizontal="right" vertical="center" wrapText="1" shrinkToFit="1"/>
    </xf>
    <xf numFmtId="3" fontId="16" fillId="4" borderId="55" xfId="2" applyNumberFormat="1" applyFont="1" applyFill="1" applyBorder="1" applyAlignment="1">
      <alignment horizontal="right" vertical="center" wrapText="1"/>
    </xf>
    <xf numFmtId="176" fontId="18" fillId="4" borderId="15" xfId="2" applyNumberFormat="1" applyFont="1" applyFill="1" applyBorder="1" applyAlignment="1">
      <alignment horizontal="right" vertical="center" wrapText="1"/>
    </xf>
    <xf numFmtId="0" fontId="18" fillId="4" borderId="56" xfId="1" applyFont="1" applyFill="1" applyBorder="1" applyAlignment="1">
      <alignment horizontal="center" vertical="center" wrapText="1"/>
    </xf>
    <xf numFmtId="0" fontId="18" fillId="4" borderId="45" xfId="1" applyFont="1" applyFill="1" applyBorder="1" applyAlignment="1">
      <alignment horizontal="center" vertical="center" wrapText="1"/>
    </xf>
    <xf numFmtId="41" fontId="18" fillId="4" borderId="36" xfId="2" applyFont="1" applyFill="1" applyBorder="1" applyAlignment="1">
      <alignment horizontal="right" vertical="center" wrapText="1" shrinkToFit="1"/>
    </xf>
    <xf numFmtId="41" fontId="18" fillId="4" borderId="16" xfId="2" applyNumberFormat="1" applyFont="1" applyFill="1" applyBorder="1" applyAlignment="1">
      <alignment horizontal="right" vertical="distributed" wrapText="1" shrinkToFit="1"/>
    </xf>
    <xf numFmtId="0" fontId="18" fillId="4" borderId="49" xfId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vertical="center" wrapText="1"/>
    </xf>
    <xf numFmtId="3" fontId="16" fillId="5" borderId="14" xfId="2" applyNumberFormat="1" applyFont="1" applyFill="1" applyBorder="1" applyAlignment="1">
      <alignment horizontal="right" vertical="center" wrapText="1"/>
    </xf>
    <xf numFmtId="176" fontId="16" fillId="5" borderId="14" xfId="2" applyNumberFormat="1" applyFont="1" applyFill="1" applyBorder="1" applyAlignment="1">
      <alignment horizontal="right" vertical="center" wrapText="1"/>
    </xf>
    <xf numFmtId="0" fontId="16" fillId="5" borderId="14" xfId="1" applyFont="1" applyFill="1" applyBorder="1" applyAlignment="1">
      <alignment horizontal="center" vertical="center" wrapText="1"/>
    </xf>
    <xf numFmtId="41" fontId="16" fillId="5" borderId="23" xfId="2" applyFont="1" applyFill="1" applyBorder="1" applyAlignment="1">
      <alignment horizontal="right" vertical="center" wrapText="1" shrinkToFit="1"/>
    </xf>
    <xf numFmtId="41" fontId="16" fillId="5" borderId="14" xfId="2" applyNumberFormat="1" applyFont="1" applyFill="1" applyBorder="1" applyAlignment="1">
      <alignment horizontal="right" vertical="center" wrapText="1" shrinkToFit="1"/>
    </xf>
    <xf numFmtId="41" fontId="20" fillId="0" borderId="17" xfId="2" applyFont="1" applyFill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57" xfId="1" applyFont="1" applyFill="1" applyBorder="1" applyAlignment="1">
      <alignment horizontal="center" vertical="center" wrapText="1"/>
    </xf>
    <xf numFmtId="0" fontId="20" fillId="0" borderId="58" xfId="1" applyFont="1" applyFill="1" applyBorder="1" applyAlignment="1">
      <alignment horizontal="center" vertical="center" wrapText="1"/>
    </xf>
    <xf numFmtId="41" fontId="20" fillId="0" borderId="58" xfId="2" applyFont="1" applyFill="1" applyBorder="1" applyAlignment="1">
      <alignment horizontal="center" vertical="center" wrapText="1"/>
    </xf>
    <xf numFmtId="0" fontId="10" fillId="0" borderId="59" xfId="1" applyFont="1" applyBorder="1" applyAlignment="1">
      <alignment horizontal="center" vertical="center" wrapText="1"/>
    </xf>
    <xf numFmtId="41" fontId="20" fillId="0" borderId="14" xfId="2" applyFont="1" applyFill="1" applyBorder="1" applyAlignment="1">
      <alignment horizontal="center" vertical="center" wrapText="1"/>
    </xf>
    <xf numFmtId="0" fontId="20" fillId="0" borderId="55" xfId="1" applyFont="1" applyBorder="1"/>
    <xf numFmtId="0" fontId="20" fillId="0" borderId="55" xfId="1" applyFont="1" applyFill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21" fillId="0" borderId="44" xfId="1" applyFont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 wrapText="1"/>
    </xf>
    <xf numFmtId="0" fontId="22" fillId="0" borderId="45" xfId="1" applyFont="1" applyBorder="1" applyAlignment="1">
      <alignment horizontal="center" vertical="center" wrapText="1"/>
    </xf>
    <xf numFmtId="0" fontId="23" fillId="0" borderId="0" xfId="1" applyFont="1" applyAlignment="1">
      <alignment vertical="center" wrapText="1"/>
    </xf>
    <xf numFmtId="3" fontId="23" fillId="0" borderId="0" xfId="2" applyNumberFormat="1" applyFont="1" applyAlignment="1">
      <alignment horizontal="right" vertical="center" wrapText="1"/>
    </xf>
    <xf numFmtId="0" fontId="23" fillId="0" borderId="0" xfId="1" applyFont="1" applyAlignment="1">
      <alignment horizontal="right" vertical="center" wrapText="1"/>
    </xf>
    <xf numFmtId="41" fontId="23" fillId="0" borderId="0" xfId="2" applyFont="1" applyFill="1" applyBorder="1" applyAlignment="1">
      <alignment horizontal="center" vertical="center" wrapText="1"/>
    </xf>
    <xf numFmtId="0" fontId="21" fillId="0" borderId="61" xfId="1" applyFont="1" applyBorder="1" applyAlignment="1">
      <alignment horizontal="left" vertical="center" wrapText="1"/>
    </xf>
    <xf numFmtId="0" fontId="23" fillId="0" borderId="61" xfId="1" applyFont="1" applyBorder="1" applyAlignment="1">
      <alignment horizontal="left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23"/>
  <sheetViews>
    <sheetView topLeftCell="A4" workbookViewId="0">
      <selection activeCell="G10" sqref="G10"/>
    </sheetView>
  </sheetViews>
  <sheetFormatPr defaultRowHeight="15" customHeight="1"/>
  <cols>
    <col min="1" max="1" width="10.625" style="116" customWidth="1"/>
    <col min="2" max="6" width="9.875" style="117" customWidth="1"/>
    <col min="7" max="7" width="13.625" style="117" customWidth="1"/>
    <col min="8" max="8" width="11.625" style="117" customWidth="1"/>
    <col min="9" max="33" width="9" style="117"/>
    <col min="34" max="16384" width="9" style="116"/>
  </cols>
  <sheetData>
    <row r="2" spans="1:12" s="116" customFormat="1" ht="15" customHeight="1">
      <c r="A2" s="121" t="s">
        <v>177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s="116" customFormat="1" ht="15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s="116" customFormat="1" ht="15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s="116" customFormat="1" ht="1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s="116" customFormat="1" ht="39.75" customHeight="1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s="116" customFormat="1" ht="22.5" customHeight="1"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1:12" s="116" customFormat="1" ht="22.5" customHeight="1"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1:12" s="116" customFormat="1" ht="22.5" customHeight="1"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2" s="116" customFormat="1" ht="22.5" customHeight="1"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</row>
    <row r="11" spans="1:12" s="116" customFormat="1" ht="22.5" customHeight="1"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</row>
    <row r="12" spans="1:12" s="116" customFormat="1" ht="22.5" customHeight="1"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</row>
    <row r="13" spans="1:12" s="116" customFormat="1" ht="15" customHeight="1">
      <c r="A13" s="120" t="s">
        <v>176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</row>
    <row r="14" spans="1:12" s="116" customFormat="1" ht="21" customHeight="1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</row>
    <row r="18" spans="1:12" s="116" customFormat="1" ht="27.75" hidden="1" customHeight="1"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</row>
    <row r="19" spans="1:12" s="116" customFormat="1" ht="27.75" hidden="1" customHeight="1"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</row>
    <row r="20" spans="1:12" s="116" customFormat="1" ht="27.75" hidden="1" customHeight="1"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</row>
    <row r="21" spans="1:12" s="116" customFormat="1" ht="27.75" hidden="1" customHeight="1"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</row>
    <row r="22" spans="1:12" s="116" customFormat="1" ht="18.75" customHeight="1">
      <c r="B22" s="119" t="s">
        <v>175</v>
      </c>
      <c r="C22" s="119"/>
      <c r="D22" s="119"/>
      <c r="E22" s="119"/>
      <c r="F22" s="119"/>
      <c r="G22" s="119"/>
      <c r="H22" s="117"/>
      <c r="I22" s="117"/>
      <c r="J22" s="117"/>
      <c r="K22" s="117"/>
      <c r="L22" s="117"/>
    </row>
    <row r="23" spans="1:12" s="116" customFormat="1" ht="31.5" customHeight="1">
      <c r="A23" s="118" t="s">
        <v>174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</row>
  </sheetData>
  <mergeCells count="4">
    <mergeCell ref="B22:G22"/>
    <mergeCell ref="A13:L14"/>
    <mergeCell ref="A2:L6"/>
    <mergeCell ref="A23:L23"/>
  </mergeCells>
  <phoneticPr fontId="1" type="noConversion"/>
  <pageMargins left="0.70866141732283472" right="0.70866141732283472" top="1.3779527559055118" bottom="0.43307086614173229" header="0.78740157480314965" footer="0.31496062992125984"/>
  <pageSetup paperSize="9" firstPageNumber="41" orientation="landscape" useFirstPageNumber="1" r:id="rId1"/>
  <headerFooter alignWithMargins="0">
    <oddHeader xml:space="preserve">&amp;L&amp;"돋움,굵게"&amp;20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412"/>
  <sheetViews>
    <sheetView tabSelected="1" topLeftCell="A4" zoomScaleNormal="100" zoomScaleSheetLayoutView="92" workbookViewId="0">
      <selection activeCell="A17" sqref="A17"/>
    </sheetView>
  </sheetViews>
  <sheetFormatPr defaultRowHeight="20.100000000000001" customHeight="1"/>
  <cols>
    <col min="1" max="2" width="13" style="126" customWidth="1"/>
    <col min="3" max="5" width="13" style="125" customWidth="1"/>
    <col min="6" max="7" width="13" style="122" customWidth="1"/>
    <col min="8" max="9" width="13" style="124" customWidth="1"/>
    <col min="10" max="10" width="13" style="123" customWidth="1"/>
    <col min="11" max="16384" width="9" style="122"/>
  </cols>
  <sheetData>
    <row r="1" spans="1:10" s="200" customFormat="1" ht="20.25" customHeight="1">
      <c r="A1" s="205" t="s">
        <v>216</v>
      </c>
      <c r="B1" s="204"/>
      <c r="C1" s="203"/>
      <c r="D1" s="203"/>
      <c r="E1" s="203"/>
      <c r="H1" s="202"/>
      <c r="I1" s="202"/>
      <c r="J1" s="201" t="s">
        <v>215</v>
      </c>
    </row>
    <row r="2" spans="1:10" ht="19.5" customHeight="1">
      <c r="A2" s="199" t="s">
        <v>214</v>
      </c>
      <c r="B2" s="198"/>
      <c r="C2" s="198"/>
      <c r="D2" s="198"/>
      <c r="E2" s="198"/>
      <c r="F2" s="199" t="s">
        <v>213</v>
      </c>
      <c r="G2" s="198"/>
      <c r="H2" s="198"/>
      <c r="I2" s="198"/>
      <c r="J2" s="197"/>
    </row>
    <row r="3" spans="1:10" ht="16.5" customHeight="1">
      <c r="A3" s="195" t="s">
        <v>211</v>
      </c>
      <c r="B3" s="194"/>
      <c r="C3" s="193" t="s">
        <v>210</v>
      </c>
      <c r="D3" s="193" t="s">
        <v>212</v>
      </c>
      <c r="E3" s="196" t="s">
        <v>208</v>
      </c>
      <c r="F3" s="195" t="s">
        <v>211</v>
      </c>
      <c r="G3" s="194"/>
      <c r="H3" s="193" t="s">
        <v>210</v>
      </c>
      <c r="I3" s="193" t="s">
        <v>209</v>
      </c>
      <c r="J3" s="192" t="s">
        <v>208</v>
      </c>
    </row>
    <row r="4" spans="1:10" ht="16.5" customHeight="1">
      <c r="A4" s="190" t="s">
        <v>207</v>
      </c>
      <c r="B4" s="189" t="s">
        <v>206</v>
      </c>
      <c r="C4" s="188"/>
      <c r="D4" s="188"/>
      <c r="E4" s="191" t="s">
        <v>205</v>
      </c>
      <c r="F4" s="190" t="s">
        <v>207</v>
      </c>
      <c r="G4" s="189" t="s">
        <v>206</v>
      </c>
      <c r="H4" s="188"/>
      <c r="I4" s="188"/>
      <c r="J4" s="187" t="s">
        <v>205</v>
      </c>
    </row>
    <row r="5" spans="1:10" s="181" customFormat="1" ht="24.75" customHeight="1">
      <c r="A5" s="184" t="s">
        <v>204</v>
      </c>
      <c r="B5" s="184"/>
      <c r="C5" s="186">
        <f>SUM(C6+C8+C12+C14+C16+C18)</f>
        <v>1196316485</v>
      </c>
      <c r="D5" s="186">
        <f>SUM(D6+D8+D12+D14+D16+D18)</f>
        <v>1189841502</v>
      </c>
      <c r="E5" s="185">
        <f>D5-C5</f>
        <v>-6474983</v>
      </c>
      <c r="F5" s="184" t="s">
        <v>203</v>
      </c>
      <c r="G5" s="184"/>
      <c r="H5" s="183">
        <f>SUM(H6+H10+H12+H15+H17)</f>
        <v>1196316485</v>
      </c>
      <c r="I5" s="183">
        <f>SUM(I6+I10+I12+I15+I17)</f>
        <v>1161063771</v>
      </c>
      <c r="J5" s="182">
        <f>I5-H5</f>
        <v>-35252714</v>
      </c>
    </row>
    <row r="6" spans="1:10" s="149" customFormat="1" ht="24.75" customHeight="1">
      <c r="A6" s="161" t="s">
        <v>202</v>
      </c>
      <c r="B6" s="180"/>
      <c r="C6" s="179">
        <f>C7</f>
        <v>43200000</v>
      </c>
      <c r="D6" s="179">
        <f>D7</f>
        <v>43200000</v>
      </c>
      <c r="E6" s="178">
        <f>D6-C6</f>
        <v>0</v>
      </c>
      <c r="F6" s="177" t="s">
        <v>201</v>
      </c>
      <c r="G6" s="176"/>
      <c r="H6" s="175">
        <f>SUM(H7:H9)</f>
        <v>947270190</v>
      </c>
      <c r="I6" s="175">
        <f>SUM(I7:I9)</f>
        <v>930304010</v>
      </c>
      <c r="J6" s="174">
        <f>I6-H6</f>
        <v>-16966180</v>
      </c>
    </row>
    <row r="7" spans="1:10" s="133" customFormat="1" ht="24.75" customHeight="1">
      <c r="A7" s="154" t="s">
        <v>175</v>
      </c>
      <c r="B7" s="164" t="s">
        <v>200</v>
      </c>
      <c r="C7" s="163">
        <v>43200000</v>
      </c>
      <c r="D7" s="163">
        <v>43200000</v>
      </c>
      <c r="E7" s="162">
        <f>D7-C7</f>
        <v>0</v>
      </c>
      <c r="F7" s="171"/>
      <c r="G7" s="164" t="s">
        <v>199</v>
      </c>
      <c r="H7" s="166">
        <v>884460480</v>
      </c>
      <c r="I7" s="166">
        <v>872962580</v>
      </c>
      <c r="J7" s="165">
        <f>I7-H7</f>
        <v>-11497900</v>
      </c>
    </row>
    <row r="8" spans="1:10" s="149" customFormat="1" ht="24.75" customHeight="1">
      <c r="A8" s="168" t="s">
        <v>198</v>
      </c>
      <c r="B8" s="156" t="s">
        <v>175</v>
      </c>
      <c r="C8" s="173">
        <f>SUM(C9:C11)</f>
        <v>1018876450</v>
      </c>
      <c r="D8" s="173">
        <f>SUM(D9:D11)</f>
        <v>1012065790</v>
      </c>
      <c r="E8" s="155">
        <f>D8-C8</f>
        <v>-6810660</v>
      </c>
      <c r="F8" s="171"/>
      <c r="G8" s="164" t="s">
        <v>197</v>
      </c>
      <c r="H8" s="166">
        <v>1294340</v>
      </c>
      <c r="I8" s="166">
        <v>1157110</v>
      </c>
      <c r="J8" s="165">
        <f>I8-H8</f>
        <v>-137230</v>
      </c>
    </row>
    <row r="9" spans="1:10" s="133" customFormat="1" ht="24.75" customHeight="1">
      <c r="A9" s="172"/>
      <c r="B9" s="164" t="s">
        <v>196</v>
      </c>
      <c r="C9" s="163">
        <v>844457740</v>
      </c>
      <c r="D9" s="163">
        <v>837647080</v>
      </c>
      <c r="E9" s="162">
        <f>D9-C9</f>
        <v>-6810660</v>
      </c>
      <c r="F9" s="171"/>
      <c r="G9" s="164" t="s">
        <v>189</v>
      </c>
      <c r="H9" s="166">
        <v>61515370</v>
      </c>
      <c r="I9" s="166">
        <v>56184320</v>
      </c>
      <c r="J9" s="165">
        <f>I9-H9</f>
        <v>-5331050</v>
      </c>
    </row>
    <row r="10" spans="1:10" s="133" customFormat="1" ht="24.75" customHeight="1">
      <c r="A10" s="170"/>
      <c r="B10" s="164" t="s">
        <v>195</v>
      </c>
      <c r="C10" s="163">
        <v>20790000</v>
      </c>
      <c r="D10" s="163">
        <v>20790000</v>
      </c>
      <c r="E10" s="162">
        <f>D10-C10</f>
        <v>0</v>
      </c>
      <c r="F10" s="168" t="s">
        <v>194</v>
      </c>
      <c r="G10" s="156"/>
      <c r="H10" s="160">
        <f>SUM(H11)</f>
        <v>42386500</v>
      </c>
      <c r="I10" s="159">
        <f>SUM(I11)</f>
        <v>41844070</v>
      </c>
      <c r="J10" s="158">
        <f>I10-H10</f>
        <v>-542430</v>
      </c>
    </row>
    <row r="11" spans="1:10" s="133" customFormat="1" ht="24.75" customHeight="1">
      <c r="A11" s="154" t="s">
        <v>175</v>
      </c>
      <c r="B11" s="164" t="s">
        <v>193</v>
      </c>
      <c r="C11" s="163">
        <v>153628710</v>
      </c>
      <c r="D11" s="163">
        <v>153628710</v>
      </c>
      <c r="E11" s="162">
        <f>D11-C11</f>
        <v>0</v>
      </c>
      <c r="F11" s="167"/>
      <c r="G11" s="164" t="s">
        <v>192</v>
      </c>
      <c r="H11" s="166">
        <v>42386500</v>
      </c>
      <c r="I11" s="169">
        <v>41844070</v>
      </c>
      <c r="J11" s="165">
        <f>I11-H11</f>
        <v>-542430</v>
      </c>
    </row>
    <row r="12" spans="1:10" s="149" customFormat="1" ht="24.75" customHeight="1">
      <c r="A12" s="157" t="s">
        <v>190</v>
      </c>
      <c r="B12" s="156" t="s">
        <v>175</v>
      </c>
      <c r="C12" s="155">
        <f>C13</f>
        <v>40000000</v>
      </c>
      <c r="D12" s="155">
        <f>D13</f>
        <v>41813727</v>
      </c>
      <c r="E12" s="155">
        <f>D12-C12</f>
        <v>1813727</v>
      </c>
      <c r="F12" s="161" t="s">
        <v>191</v>
      </c>
      <c r="G12" s="156"/>
      <c r="H12" s="160">
        <f>SUM(H13:H14)</f>
        <v>203355714</v>
      </c>
      <c r="I12" s="160">
        <f>SUM(I13:I14)</f>
        <v>185716610</v>
      </c>
      <c r="J12" s="158">
        <f>I12-H12</f>
        <v>-17639104</v>
      </c>
    </row>
    <row r="13" spans="1:10" s="133" customFormat="1" ht="24.75" customHeight="1">
      <c r="A13" s="154"/>
      <c r="B13" s="164" t="s">
        <v>190</v>
      </c>
      <c r="C13" s="163">
        <v>40000000</v>
      </c>
      <c r="D13" s="163">
        <v>41813727</v>
      </c>
      <c r="E13" s="162">
        <f>D13-C13</f>
        <v>1813727</v>
      </c>
      <c r="F13" s="154"/>
      <c r="G13" s="164" t="s">
        <v>189</v>
      </c>
      <c r="H13" s="166">
        <v>163281930</v>
      </c>
      <c r="I13" s="166">
        <v>152956480</v>
      </c>
      <c r="J13" s="165">
        <f>I13-H13</f>
        <v>-10325450</v>
      </c>
    </row>
    <row r="14" spans="1:10" s="149" customFormat="1" ht="24.75" customHeight="1">
      <c r="A14" s="157" t="s">
        <v>187</v>
      </c>
      <c r="B14" s="156" t="s">
        <v>175</v>
      </c>
      <c r="C14" s="155">
        <f>C15</f>
        <v>29814730</v>
      </c>
      <c r="D14" s="155">
        <f>D15</f>
        <v>28978570</v>
      </c>
      <c r="E14" s="155">
        <f>D14-C14</f>
        <v>-836160</v>
      </c>
      <c r="F14" s="154"/>
      <c r="G14" s="164" t="s">
        <v>188</v>
      </c>
      <c r="H14" s="166">
        <v>40073784</v>
      </c>
      <c r="I14" s="166">
        <v>32760130</v>
      </c>
      <c r="J14" s="165">
        <f>I14-H14</f>
        <v>-7313654</v>
      </c>
    </row>
    <row r="15" spans="1:10" s="133" customFormat="1" ht="24.75" customHeight="1">
      <c r="A15" s="154"/>
      <c r="B15" s="164" t="s">
        <v>187</v>
      </c>
      <c r="C15" s="163">
        <v>29814730</v>
      </c>
      <c r="D15" s="163">
        <v>28978570</v>
      </c>
      <c r="E15" s="162">
        <f>D15-C15</f>
        <v>-836160</v>
      </c>
      <c r="F15" s="168" t="s">
        <v>186</v>
      </c>
      <c r="G15" s="156"/>
      <c r="H15" s="160">
        <f>SUM(H16)</f>
        <v>3064081</v>
      </c>
      <c r="I15" s="160">
        <f>SUM(I16)</f>
        <v>3064081</v>
      </c>
      <c r="J15" s="158">
        <f>I15-H15</f>
        <v>0</v>
      </c>
    </row>
    <row r="16" spans="1:10" s="149" customFormat="1" ht="24.75" customHeight="1">
      <c r="A16" s="157" t="s">
        <v>185</v>
      </c>
      <c r="B16" s="156" t="s">
        <v>175</v>
      </c>
      <c r="C16" s="155">
        <f>C17</f>
        <v>36165305</v>
      </c>
      <c r="D16" s="155">
        <f>D17</f>
        <v>36165305</v>
      </c>
      <c r="E16" s="155">
        <f>D16-C16</f>
        <v>0</v>
      </c>
      <c r="F16" s="167"/>
      <c r="G16" s="164" t="s">
        <v>186</v>
      </c>
      <c r="H16" s="166">
        <v>3064081</v>
      </c>
      <c r="I16" s="166">
        <v>3064081</v>
      </c>
      <c r="J16" s="165">
        <f>I16-H16</f>
        <v>0</v>
      </c>
    </row>
    <row r="17" spans="1:10" s="133" customFormat="1" ht="24.75" customHeight="1">
      <c r="A17" s="154"/>
      <c r="B17" s="164" t="s">
        <v>185</v>
      </c>
      <c r="C17" s="163">
        <v>36165305</v>
      </c>
      <c r="D17" s="163">
        <v>36165305</v>
      </c>
      <c r="E17" s="162">
        <f>D17-C17</f>
        <v>0</v>
      </c>
      <c r="F17" s="161" t="s">
        <v>183</v>
      </c>
      <c r="G17" s="156"/>
      <c r="H17" s="160">
        <f>SUM(H18)</f>
        <v>240000</v>
      </c>
      <c r="I17" s="159">
        <f>SUM(I18)</f>
        <v>135000</v>
      </c>
      <c r="J17" s="158">
        <f>I17-H17</f>
        <v>-105000</v>
      </c>
    </row>
    <row r="18" spans="1:10" s="149" customFormat="1" ht="24.75" customHeight="1">
      <c r="A18" s="157" t="s">
        <v>184</v>
      </c>
      <c r="B18" s="156" t="s">
        <v>175</v>
      </c>
      <c r="C18" s="155">
        <f>C19</f>
        <v>28260000</v>
      </c>
      <c r="D18" s="155">
        <f>D19</f>
        <v>27618110</v>
      </c>
      <c r="E18" s="155">
        <f>D18-C18</f>
        <v>-641890</v>
      </c>
      <c r="F18" s="154"/>
      <c r="G18" s="153" t="s">
        <v>183</v>
      </c>
      <c r="H18" s="152">
        <v>240000</v>
      </c>
      <c r="I18" s="151">
        <v>135000</v>
      </c>
      <c r="J18" s="150">
        <f>I18-H18</f>
        <v>-105000</v>
      </c>
    </row>
    <row r="19" spans="1:10" s="133" customFormat="1" ht="24.75" customHeight="1">
      <c r="A19" s="148"/>
      <c r="B19" s="147" t="s">
        <v>182</v>
      </c>
      <c r="C19" s="146">
        <v>28260000</v>
      </c>
      <c r="D19" s="146">
        <v>27618110</v>
      </c>
      <c r="E19" s="145">
        <f>D19-C19</f>
        <v>-641890</v>
      </c>
      <c r="F19" s="144" t="s">
        <v>181</v>
      </c>
      <c r="G19" s="143"/>
      <c r="H19" s="136" t="s">
        <v>180</v>
      </c>
      <c r="I19" s="142"/>
      <c r="J19" s="141"/>
    </row>
    <row r="20" spans="1:10" s="133" customFormat="1" ht="36.75" customHeight="1">
      <c r="A20" s="140"/>
      <c r="B20" s="139"/>
      <c r="C20" s="139"/>
      <c r="D20" s="139"/>
      <c r="E20" s="138"/>
      <c r="F20" s="137" t="s">
        <v>179</v>
      </c>
      <c r="G20" s="134"/>
      <c r="H20" s="136" t="s">
        <v>178</v>
      </c>
      <c r="I20" s="135"/>
      <c r="J20" s="134"/>
    </row>
    <row r="21" spans="1:10" s="129" customFormat="1" ht="20.25" customHeight="1">
      <c r="A21" s="126"/>
      <c r="B21" s="126"/>
      <c r="C21" s="125"/>
      <c r="D21" s="125"/>
      <c r="E21" s="125"/>
      <c r="F21" s="132"/>
      <c r="G21" s="130"/>
      <c r="H21" s="131"/>
      <c r="I21" s="130"/>
      <c r="J21" s="130"/>
    </row>
    <row r="22" spans="1:10" s="129" customFormat="1" ht="20.100000000000001" customHeight="1">
      <c r="A22" s="126"/>
      <c r="B22" s="126"/>
      <c r="C22" s="125"/>
      <c r="D22" s="125"/>
      <c r="E22" s="125"/>
      <c r="H22" s="128"/>
      <c r="I22" s="128"/>
      <c r="J22" s="127"/>
    </row>
    <row r="23" spans="1:10" s="129" customFormat="1" ht="20.100000000000001" customHeight="1">
      <c r="A23" s="126"/>
      <c r="B23" s="126"/>
      <c r="C23" s="125"/>
      <c r="D23" s="125"/>
      <c r="E23" s="125"/>
      <c r="H23" s="128"/>
      <c r="I23" s="128"/>
      <c r="J23" s="127"/>
    </row>
    <row r="24" spans="1:10" s="129" customFormat="1" ht="20.100000000000001" customHeight="1">
      <c r="A24" s="126"/>
      <c r="B24" s="126"/>
      <c r="C24" s="125"/>
      <c r="D24" s="125"/>
      <c r="E24" s="125"/>
      <c r="H24" s="128"/>
      <c r="I24" s="128"/>
      <c r="J24" s="127"/>
    </row>
    <row r="25" spans="1:10" s="129" customFormat="1" ht="20.100000000000001" customHeight="1">
      <c r="A25" s="126"/>
      <c r="B25" s="126"/>
      <c r="C25" s="125"/>
      <c r="D25" s="125"/>
      <c r="E25" s="125"/>
      <c r="H25" s="128"/>
      <c r="I25" s="128"/>
      <c r="J25" s="127"/>
    </row>
    <row r="26" spans="1:10" s="129" customFormat="1" ht="20.100000000000001" customHeight="1">
      <c r="A26" s="126"/>
      <c r="B26" s="126"/>
      <c r="C26" s="125"/>
      <c r="D26" s="125"/>
      <c r="E26" s="125"/>
      <c r="H26" s="128"/>
      <c r="I26" s="128"/>
      <c r="J26" s="127"/>
    </row>
    <row r="27" spans="1:10" s="129" customFormat="1" ht="20.100000000000001" customHeight="1">
      <c r="A27" s="126"/>
      <c r="B27" s="126"/>
      <c r="C27" s="125"/>
      <c r="D27" s="125"/>
      <c r="E27" s="125"/>
      <c r="H27" s="128"/>
      <c r="I27" s="128"/>
      <c r="J27" s="127"/>
    </row>
    <row r="28" spans="1:10" s="129" customFormat="1" ht="20.100000000000001" customHeight="1">
      <c r="A28" s="126"/>
      <c r="B28" s="126"/>
      <c r="C28" s="125"/>
      <c r="D28" s="125"/>
      <c r="E28" s="125"/>
      <c r="H28" s="128"/>
      <c r="I28" s="128"/>
      <c r="J28" s="127"/>
    </row>
    <row r="29" spans="1:10" s="129" customFormat="1" ht="20.100000000000001" customHeight="1">
      <c r="A29" s="126"/>
      <c r="B29" s="126"/>
      <c r="C29" s="125"/>
      <c r="D29" s="125"/>
      <c r="E29" s="125"/>
      <c r="H29" s="128"/>
      <c r="I29" s="128"/>
      <c r="J29" s="127"/>
    </row>
    <row r="30" spans="1:10" s="129" customFormat="1" ht="20.100000000000001" customHeight="1">
      <c r="A30" s="126"/>
      <c r="B30" s="126"/>
      <c r="C30" s="125"/>
      <c r="D30" s="125"/>
      <c r="E30" s="125"/>
      <c r="H30" s="128"/>
      <c r="I30" s="128"/>
      <c r="J30" s="127"/>
    </row>
    <row r="31" spans="1:10" s="129" customFormat="1" ht="20.100000000000001" customHeight="1">
      <c r="A31" s="126"/>
      <c r="B31" s="126"/>
      <c r="C31" s="125"/>
      <c r="D31" s="125"/>
      <c r="E31" s="125"/>
      <c r="H31" s="128"/>
      <c r="I31" s="128"/>
      <c r="J31" s="127"/>
    </row>
    <row r="32" spans="1:10" s="129" customFormat="1" ht="20.100000000000001" customHeight="1">
      <c r="A32" s="126"/>
      <c r="B32" s="126"/>
      <c r="C32" s="125"/>
      <c r="D32" s="125"/>
      <c r="E32" s="125"/>
      <c r="H32" s="128"/>
      <c r="I32" s="128"/>
      <c r="J32" s="127"/>
    </row>
    <row r="33" spans="1:10" s="129" customFormat="1" ht="20.100000000000001" customHeight="1">
      <c r="A33" s="126"/>
      <c r="B33" s="126"/>
      <c r="C33" s="125"/>
      <c r="D33" s="125"/>
      <c r="E33" s="125"/>
      <c r="H33" s="128"/>
      <c r="I33" s="128"/>
      <c r="J33" s="127"/>
    </row>
    <row r="34" spans="1:10" s="129" customFormat="1" ht="20.100000000000001" customHeight="1">
      <c r="A34" s="126"/>
      <c r="B34" s="126"/>
      <c r="C34" s="125"/>
      <c r="D34" s="125"/>
      <c r="E34" s="125"/>
      <c r="H34" s="128"/>
      <c r="I34" s="128"/>
      <c r="J34" s="127"/>
    </row>
    <row r="35" spans="1:10" s="129" customFormat="1" ht="20.100000000000001" customHeight="1">
      <c r="A35" s="126"/>
      <c r="B35" s="126"/>
      <c r="C35" s="125"/>
      <c r="D35" s="125"/>
      <c r="E35" s="125"/>
      <c r="H35" s="128"/>
      <c r="I35" s="128"/>
      <c r="J35" s="127"/>
    </row>
    <row r="36" spans="1:10" s="129" customFormat="1" ht="20.100000000000001" customHeight="1">
      <c r="A36" s="126"/>
      <c r="B36" s="126"/>
      <c r="C36" s="125"/>
      <c r="D36" s="125"/>
      <c r="E36" s="125"/>
      <c r="H36" s="128"/>
      <c r="I36" s="128"/>
      <c r="J36" s="127"/>
    </row>
    <row r="37" spans="1:10" s="129" customFormat="1" ht="20.100000000000001" customHeight="1">
      <c r="A37" s="126"/>
      <c r="B37" s="126"/>
      <c r="C37" s="125"/>
      <c r="D37" s="125"/>
      <c r="E37" s="125"/>
      <c r="H37" s="128"/>
      <c r="I37" s="128"/>
      <c r="J37" s="127"/>
    </row>
    <row r="38" spans="1:10" s="129" customFormat="1" ht="20.100000000000001" customHeight="1">
      <c r="A38" s="126"/>
      <c r="B38" s="126"/>
      <c r="C38" s="125"/>
      <c r="D38" s="125"/>
      <c r="E38" s="125"/>
      <c r="H38" s="128"/>
      <c r="I38" s="128"/>
      <c r="J38" s="127"/>
    </row>
    <row r="39" spans="1:10" s="129" customFormat="1" ht="20.100000000000001" customHeight="1">
      <c r="A39" s="126"/>
      <c r="B39" s="126"/>
      <c r="C39" s="125"/>
      <c r="D39" s="125"/>
      <c r="E39" s="125"/>
      <c r="H39" s="128"/>
      <c r="I39" s="128"/>
      <c r="J39" s="127"/>
    </row>
    <row r="40" spans="1:10" s="129" customFormat="1" ht="20.100000000000001" customHeight="1">
      <c r="A40" s="126"/>
      <c r="B40" s="126"/>
      <c r="C40" s="125"/>
      <c r="D40" s="125"/>
      <c r="E40" s="125"/>
      <c r="H40" s="128"/>
      <c r="I40" s="128"/>
      <c r="J40" s="127"/>
    </row>
    <row r="41" spans="1:10" s="129" customFormat="1" ht="20.100000000000001" customHeight="1">
      <c r="A41" s="126"/>
      <c r="B41" s="126"/>
      <c r="C41" s="125"/>
      <c r="D41" s="125"/>
      <c r="E41" s="125"/>
      <c r="H41" s="128"/>
      <c r="I41" s="128"/>
      <c r="J41" s="127"/>
    </row>
    <row r="42" spans="1:10" s="129" customFormat="1" ht="20.100000000000001" customHeight="1">
      <c r="A42" s="126"/>
      <c r="B42" s="126"/>
      <c r="C42" s="125"/>
      <c r="D42" s="125"/>
      <c r="E42" s="125"/>
      <c r="H42" s="128"/>
      <c r="I42" s="128"/>
      <c r="J42" s="127"/>
    </row>
    <row r="43" spans="1:10" s="129" customFormat="1" ht="20.100000000000001" customHeight="1">
      <c r="A43" s="126"/>
      <c r="B43" s="126"/>
      <c r="C43" s="125"/>
      <c r="D43" s="125"/>
      <c r="E43" s="125"/>
      <c r="H43" s="128"/>
      <c r="I43" s="128"/>
      <c r="J43" s="127"/>
    </row>
    <row r="44" spans="1:10" s="129" customFormat="1" ht="20.100000000000001" customHeight="1">
      <c r="A44" s="126"/>
      <c r="B44" s="126"/>
      <c r="C44" s="125"/>
      <c r="D44" s="125"/>
      <c r="E44" s="125"/>
      <c r="H44" s="128"/>
      <c r="I44" s="128"/>
      <c r="J44" s="127"/>
    </row>
    <row r="45" spans="1:10" s="129" customFormat="1" ht="20.100000000000001" customHeight="1">
      <c r="A45" s="126"/>
      <c r="B45" s="126"/>
      <c r="C45" s="125"/>
      <c r="D45" s="125"/>
      <c r="E45" s="125"/>
      <c r="H45" s="128"/>
      <c r="I45" s="128"/>
      <c r="J45" s="127"/>
    </row>
    <row r="46" spans="1:10" s="129" customFormat="1" ht="20.100000000000001" customHeight="1">
      <c r="A46" s="126"/>
      <c r="B46" s="126"/>
      <c r="C46" s="125"/>
      <c r="D46" s="125"/>
      <c r="E46" s="125"/>
      <c r="H46" s="128"/>
      <c r="I46" s="128"/>
      <c r="J46" s="127"/>
    </row>
    <row r="47" spans="1:10" s="129" customFormat="1" ht="20.100000000000001" customHeight="1">
      <c r="A47" s="126"/>
      <c r="B47" s="126"/>
      <c r="C47" s="125"/>
      <c r="D47" s="125"/>
      <c r="E47" s="125"/>
      <c r="H47" s="128"/>
      <c r="I47" s="128"/>
      <c r="J47" s="127"/>
    </row>
    <row r="48" spans="1:10" s="129" customFormat="1" ht="20.100000000000001" customHeight="1">
      <c r="A48" s="126"/>
      <c r="B48" s="126"/>
      <c r="C48" s="125"/>
      <c r="D48" s="125"/>
      <c r="E48" s="125"/>
      <c r="H48" s="128"/>
      <c r="I48" s="128"/>
      <c r="J48" s="127"/>
    </row>
    <row r="49" spans="1:10" s="129" customFormat="1" ht="20.100000000000001" customHeight="1">
      <c r="A49" s="126"/>
      <c r="B49" s="126"/>
      <c r="C49" s="125"/>
      <c r="D49" s="125"/>
      <c r="E49" s="125"/>
      <c r="H49" s="128"/>
      <c r="I49" s="128"/>
      <c r="J49" s="127"/>
    </row>
    <row r="50" spans="1:10" s="129" customFormat="1" ht="20.100000000000001" customHeight="1">
      <c r="A50" s="126"/>
      <c r="B50" s="126"/>
      <c r="C50" s="125"/>
      <c r="D50" s="125"/>
      <c r="E50" s="125"/>
      <c r="H50" s="128"/>
      <c r="I50" s="128"/>
      <c r="J50" s="127"/>
    </row>
    <row r="51" spans="1:10" s="129" customFormat="1" ht="20.100000000000001" customHeight="1">
      <c r="A51" s="126"/>
      <c r="B51" s="126"/>
      <c r="C51" s="125"/>
      <c r="D51" s="125"/>
      <c r="E51" s="125"/>
      <c r="H51" s="128"/>
      <c r="I51" s="128"/>
      <c r="J51" s="127"/>
    </row>
    <row r="52" spans="1:10" s="129" customFormat="1" ht="20.100000000000001" customHeight="1">
      <c r="A52" s="126"/>
      <c r="B52" s="126"/>
      <c r="C52" s="125"/>
      <c r="D52" s="125"/>
      <c r="E52" s="125"/>
      <c r="H52" s="128"/>
      <c r="I52" s="128"/>
      <c r="J52" s="127"/>
    </row>
    <row r="53" spans="1:10" s="129" customFormat="1" ht="20.100000000000001" customHeight="1">
      <c r="A53" s="126"/>
      <c r="B53" s="126"/>
      <c r="C53" s="125"/>
      <c r="D53" s="125"/>
      <c r="E53" s="125"/>
      <c r="H53" s="128"/>
      <c r="I53" s="128"/>
      <c r="J53" s="127"/>
    </row>
    <row r="54" spans="1:10" s="129" customFormat="1" ht="20.100000000000001" customHeight="1">
      <c r="A54" s="126"/>
      <c r="B54" s="126"/>
      <c r="C54" s="125"/>
      <c r="D54" s="125"/>
      <c r="E54" s="125"/>
      <c r="H54" s="128"/>
      <c r="I54" s="128"/>
      <c r="J54" s="127"/>
    </row>
    <row r="55" spans="1:10" s="129" customFormat="1" ht="20.100000000000001" customHeight="1">
      <c r="A55" s="126"/>
      <c r="B55" s="126"/>
      <c r="C55" s="125"/>
      <c r="D55" s="125"/>
      <c r="E55" s="125"/>
      <c r="H55" s="128"/>
      <c r="I55" s="128"/>
      <c r="J55" s="127"/>
    </row>
    <row r="56" spans="1:10" s="129" customFormat="1" ht="20.100000000000001" customHeight="1">
      <c r="A56" s="126"/>
      <c r="B56" s="126"/>
      <c r="C56" s="125"/>
      <c r="D56" s="125"/>
      <c r="E56" s="125"/>
      <c r="H56" s="128"/>
      <c r="I56" s="128"/>
      <c r="J56" s="127"/>
    </row>
    <row r="57" spans="1:10" s="129" customFormat="1" ht="20.100000000000001" customHeight="1">
      <c r="A57" s="126"/>
      <c r="B57" s="126"/>
      <c r="C57" s="125"/>
      <c r="D57" s="125"/>
      <c r="E57" s="125"/>
      <c r="H57" s="128"/>
      <c r="I57" s="128"/>
      <c r="J57" s="127"/>
    </row>
    <row r="58" spans="1:10" s="129" customFormat="1" ht="20.100000000000001" customHeight="1">
      <c r="A58" s="126"/>
      <c r="B58" s="126"/>
      <c r="C58" s="125"/>
      <c r="D58" s="125"/>
      <c r="E58" s="125"/>
      <c r="H58" s="128"/>
      <c r="I58" s="128"/>
      <c r="J58" s="127"/>
    </row>
    <row r="59" spans="1:10" s="129" customFormat="1" ht="20.100000000000001" customHeight="1">
      <c r="A59" s="126"/>
      <c r="B59" s="126"/>
      <c r="C59" s="125"/>
      <c r="D59" s="125"/>
      <c r="E59" s="125"/>
      <c r="H59" s="128"/>
      <c r="I59" s="128"/>
      <c r="J59" s="127"/>
    </row>
    <row r="60" spans="1:10" s="129" customFormat="1" ht="20.100000000000001" customHeight="1">
      <c r="A60" s="126"/>
      <c r="B60" s="126"/>
      <c r="C60" s="125"/>
      <c r="D60" s="125"/>
      <c r="E60" s="125"/>
      <c r="H60" s="128"/>
      <c r="I60" s="128"/>
      <c r="J60" s="127"/>
    </row>
    <row r="61" spans="1:10" s="129" customFormat="1" ht="20.100000000000001" customHeight="1">
      <c r="A61" s="126"/>
      <c r="B61" s="126"/>
      <c r="C61" s="125"/>
      <c r="D61" s="125"/>
      <c r="E61" s="125"/>
      <c r="H61" s="128"/>
      <c r="I61" s="128"/>
      <c r="J61" s="127"/>
    </row>
    <row r="62" spans="1:10" s="129" customFormat="1" ht="20.100000000000001" customHeight="1">
      <c r="A62" s="126"/>
      <c r="B62" s="126"/>
      <c r="C62" s="125"/>
      <c r="D62" s="125"/>
      <c r="E62" s="125"/>
      <c r="H62" s="128"/>
      <c r="I62" s="128"/>
      <c r="J62" s="127"/>
    </row>
    <row r="63" spans="1:10" s="129" customFormat="1" ht="20.100000000000001" customHeight="1">
      <c r="A63" s="126"/>
      <c r="B63" s="126"/>
      <c r="C63" s="125"/>
      <c r="D63" s="125"/>
      <c r="E63" s="125"/>
      <c r="H63" s="128"/>
      <c r="I63" s="128"/>
      <c r="J63" s="127"/>
    </row>
    <row r="64" spans="1:10" s="129" customFormat="1" ht="20.100000000000001" customHeight="1">
      <c r="A64" s="126"/>
      <c r="B64" s="126"/>
      <c r="C64" s="125"/>
      <c r="D64" s="125"/>
      <c r="E64" s="125"/>
      <c r="H64" s="128"/>
      <c r="I64" s="128"/>
      <c r="J64" s="127"/>
    </row>
    <row r="65" spans="1:10" s="129" customFormat="1" ht="20.100000000000001" customHeight="1">
      <c r="A65" s="126"/>
      <c r="B65" s="126"/>
      <c r="C65" s="125"/>
      <c r="D65" s="125"/>
      <c r="E65" s="125"/>
      <c r="H65" s="128"/>
      <c r="I65" s="128"/>
      <c r="J65" s="127"/>
    </row>
    <row r="66" spans="1:10" s="129" customFormat="1" ht="20.100000000000001" customHeight="1">
      <c r="A66" s="126"/>
      <c r="B66" s="126"/>
      <c r="C66" s="125"/>
      <c r="D66" s="125"/>
      <c r="E66" s="125"/>
      <c r="H66" s="128"/>
      <c r="I66" s="128"/>
      <c r="J66" s="127"/>
    </row>
    <row r="67" spans="1:10" s="129" customFormat="1" ht="20.100000000000001" customHeight="1">
      <c r="A67" s="126"/>
      <c r="B67" s="126"/>
      <c r="C67" s="125"/>
      <c r="D67" s="125"/>
      <c r="E67" s="125"/>
      <c r="H67" s="128"/>
      <c r="I67" s="128"/>
      <c r="J67" s="127"/>
    </row>
    <row r="68" spans="1:10" s="129" customFormat="1" ht="20.100000000000001" customHeight="1">
      <c r="A68" s="126"/>
      <c r="B68" s="126"/>
      <c r="C68" s="125"/>
      <c r="D68" s="125"/>
      <c r="E68" s="125"/>
      <c r="H68" s="128"/>
      <c r="I68" s="128"/>
      <c r="J68" s="127"/>
    </row>
    <row r="69" spans="1:10" s="129" customFormat="1" ht="20.100000000000001" customHeight="1">
      <c r="A69" s="126"/>
      <c r="B69" s="126"/>
      <c r="C69" s="125"/>
      <c r="D69" s="125"/>
      <c r="E69" s="125"/>
      <c r="H69" s="128"/>
      <c r="I69" s="128"/>
      <c r="J69" s="127"/>
    </row>
    <row r="70" spans="1:10" s="129" customFormat="1" ht="20.100000000000001" customHeight="1">
      <c r="A70" s="126"/>
      <c r="B70" s="126"/>
      <c r="C70" s="125"/>
      <c r="D70" s="125"/>
      <c r="E70" s="125"/>
      <c r="H70" s="128"/>
      <c r="I70" s="128"/>
      <c r="J70" s="127"/>
    </row>
    <row r="71" spans="1:10" s="129" customFormat="1" ht="20.100000000000001" customHeight="1">
      <c r="A71" s="126"/>
      <c r="B71" s="126"/>
      <c r="C71" s="125"/>
      <c r="D71" s="125"/>
      <c r="E71" s="125"/>
      <c r="H71" s="128"/>
      <c r="I71" s="128"/>
      <c r="J71" s="127"/>
    </row>
    <row r="72" spans="1:10" s="129" customFormat="1" ht="20.100000000000001" customHeight="1">
      <c r="A72" s="126"/>
      <c r="B72" s="126"/>
      <c r="C72" s="125"/>
      <c r="D72" s="125"/>
      <c r="E72" s="125"/>
      <c r="H72" s="128"/>
      <c r="I72" s="128"/>
      <c r="J72" s="127"/>
    </row>
    <row r="73" spans="1:10" s="129" customFormat="1" ht="20.100000000000001" customHeight="1">
      <c r="A73" s="126"/>
      <c r="B73" s="126"/>
      <c r="C73" s="125"/>
      <c r="D73" s="125"/>
      <c r="E73" s="125"/>
      <c r="H73" s="128"/>
      <c r="I73" s="128"/>
      <c r="J73" s="127"/>
    </row>
    <row r="74" spans="1:10" s="129" customFormat="1" ht="20.100000000000001" customHeight="1">
      <c r="A74" s="126"/>
      <c r="B74" s="126"/>
      <c r="C74" s="125"/>
      <c r="D74" s="125"/>
      <c r="E74" s="125"/>
      <c r="H74" s="128"/>
      <c r="I74" s="128"/>
      <c r="J74" s="127"/>
    </row>
    <row r="75" spans="1:10" s="129" customFormat="1" ht="20.100000000000001" customHeight="1">
      <c r="A75" s="126"/>
      <c r="B75" s="126"/>
      <c r="C75" s="125"/>
      <c r="D75" s="125"/>
      <c r="E75" s="125"/>
      <c r="H75" s="128"/>
      <c r="I75" s="128"/>
      <c r="J75" s="127"/>
    </row>
    <row r="76" spans="1:10" s="129" customFormat="1" ht="20.100000000000001" customHeight="1">
      <c r="A76" s="126"/>
      <c r="B76" s="126"/>
      <c r="C76" s="125"/>
      <c r="D76" s="125"/>
      <c r="E76" s="125"/>
      <c r="H76" s="128"/>
      <c r="I76" s="128"/>
      <c r="J76" s="127"/>
    </row>
    <row r="77" spans="1:10" s="129" customFormat="1" ht="20.100000000000001" customHeight="1">
      <c r="A77" s="126"/>
      <c r="B77" s="126"/>
      <c r="C77" s="125"/>
      <c r="D77" s="125"/>
      <c r="E77" s="125"/>
      <c r="H77" s="128"/>
      <c r="I77" s="128"/>
      <c r="J77" s="127"/>
    </row>
    <row r="78" spans="1:10" s="129" customFormat="1" ht="20.100000000000001" customHeight="1">
      <c r="A78" s="126"/>
      <c r="B78" s="126"/>
      <c r="C78" s="125"/>
      <c r="D78" s="125"/>
      <c r="E78" s="125"/>
      <c r="H78" s="128"/>
      <c r="I78" s="128"/>
      <c r="J78" s="127"/>
    </row>
    <row r="79" spans="1:10" s="129" customFormat="1" ht="20.100000000000001" customHeight="1">
      <c r="A79" s="126"/>
      <c r="B79" s="126"/>
      <c r="C79" s="125"/>
      <c r="D79" s="125"/>
      <c r="E79" s="125"/>
      <c r="H79" s="128"/>
      <c r="I79" s="128"/>
      <c r="J79" s="127"/>
    </row>
    <row r="80" spans="1:10" s="129" customFormat="1" ht="20.100000000000001" customHeight="1">
      <c r="A80" s="126"/>
      <c r="B80" s="126"/>
      <c r="C80" s="125"/>
      <c r="D80" s="125"/>
      <c r="E80" s="125"/>
      <c r="H80" s="128"/>
      <c r="I80" s="128"/>
      <c r="J80" s="127"/>
    </row>
    <row r="81" spans="1:10" s="129" customFormat="1" ht="20.100000000000001" customHeight="1">
      <c r="A81" s="126"/>
      <c r="B81" s="126"/>
      <c r="C81" s="125"/>
      <c r="D81" s="125"/>
      <c r="E81" s="125"/>
      <c r="H81" s="128"/>
      <c r="I81" s="128"/>
      <c r="J81" s="127"/>
    </row>
    <row r="82" spans="1:10" s="129" customFormat="1" ht="20.100000000000001" customHeight="1">
      <c r="A82" s="126"/>
      <c r="B82" s="126"/>
      <c r="C82" s="125"/>
      <c r="D82" s="125"/>
      <c r="E82" s="125"/>
      <c r="H82" s="128"/>
      <c r="I82" s="128"/>
      <c r="J82" s="127"/>
    </row>
    <row r="83" spans="1:10" s="129" customFormat="1" ht="20.100000000000001" customHeight="1">
      <c r="A83" s="126"/>
      <c r="B83" s="126"/>
      <c r="C83" s="125"/>
      <c r="D83" s="125"/>
      <c r="E83" s="125"/>
      <c r="H83" s="128"/>
      <c r="I83" s="128"/>
      <c r="J83" s="127"/>
    </row>
    <row r="84" spans="1:10" s="129" customFormat="1" ht="20.100000000000001" customHeight="1">
      <c r="A84" s="126"/>
      <c r="B84" s="126"/>
      <c r="C84" s="125"/>
      <c r="D84" s="125"/>
      <c r="E84" s="125"/>
      <c r="H84" s="128"/>
      <c r="I84" s="128"/>
      <c r="J84" s="127"/>
    </row>
    <row r="85" spans="1:10" s="129" customFormat="1" ht="20.100000000000001" customHeight="1">
      <c r="A85" s="126"/>
      <c r="B85" s="126"/>
      <c r="C85" s="125"/>
      <c r="D85" s="125"/>
      <c r="E85" s="125"/>
      <c r="H85" s="128"/>
      <c r="I85" s="128"/>
      <c r="J85" s="127"/>
    </row>
    <row r="86" spans="1:10" s="129" customFormat="1" ht="20.100000000000001" customHeight="1">
      <c r="A86" s="126"/>
      <c r="B86" s="126"/>
      <c r="C86" s="125"/>
      <c r="D86" s="125"/>
      <c r="E86" s="125"/>
      <c r="H86" s="128"/>
      <c r="I86" s="128"/>
      <c r="J86" s="127"/>
    </row>
    <row r="87" spans="1:10" s="129" customFormat="1" ht="20.100000000000001" customHeight="1">
      <c r="A87" s="126"/>
      <c r="B87" s="126"/>
      <c r="C87" s="125"/>
      <c r="D87" s="125"/>
      <c r="E87" s="125"/>
      <c r="H87" s="128"/>
      <c r="I87" s="128"/>
      <c r="J87" s="127"/>
    </row>
    <row r="88" spans="1:10" s="129" customFormat="1" ht="20.100000000000001" customHeight="1">
      <c r="A88" s="126"/>
      <c r="B88" s="126"/>
      <c r="C88" s="125"/>
      <c r="D88" s="125"/>
      <c r="E88" s="125"/>
      <c r="H88" s="128"/>
      <c r="I88" s="128"/>
      <c r="J88" s="127"/>
    </row>
    <row r="89" spans="1:10" s="129" customFormat="1" ht="20.100000000000001" customHeight="1">
      <c r="A89" s="126"/>
      <c r="B89" s="126"/>
      <c r="C89" s="125"/>
      <c r="D89" s="125"/>
      <c r="E89" s="125"/>
      <c r="H89" s="128"/>
      <c r="I89" s="128"/>
      <c r="J89" s="127"/>
    </row>
    <row r="90" spans="1:10" s="129" customFormat="1" ht="20.100000000000001" customHeight="1">
      <c r="A90" s="126"/>
      <c r="B90" s="126"/>
      <c r="C90" s="125"/>
      <c r="D90" s="125"/>
      <c r="E90" s="125"/>
      <c r="H90" s="128"/>
      <c r="I90" s="128"/>
      <c r="J90" s="127"/>
    </row>
    <row r="91" spans="1:10" s="129" customFormat="1" ht="20.100000000000001" customHeight="1">
      <c r="A91" s="126"/>
      <c r="B91" s="126"/>
      <c r="C91" s="125"/>
      <c r="D91" s="125"/>
      <c r="E91" s="125"/>
      <c r="H91" s="128"/>
      <c r="I91" s="128"/>
      <c r="J91" s="127"/>
    </row>
    <row r="92" spans="1:10" s="129" customFormat="1" ht="20.100000000000001" customHeight="1">
      <c r="A92" s="126"/>
      <c r="B92" s="126"/>
      <c r="C92" s="125"/>
      <c r="D92" s="125"/>
      <c r="E92" s="125"/>
      <c r="H92" s="128"/>
      <c r="I92" s="128"/>
      <c r="J92" s="127"/>
    </row>
    <row r="93" spans="1:10" s="129" customFormat="1" ht="20.100000000000001" customHeight="1">
      <c r="A93" s="126"/>
      <c r="B93" s="126"/>
      <c r="C93" s="125"/>
      <c r="D93" s="125"/>
      <c r="E93" s="125"/>
      <c r="H93" s="128"/>
      <c r="I93" s="128"/>
      <c r="J93" s="127"/>
    </row>
    <row r="94" spans="1:10" s="129" customFormat="1" ht="20.100000000000001" customHeight="1">
      <c r="A94" s="126"/>
      <c r="B94" s="126"/>
      <c r="C94" s="125"/>
      <c r="D94" s="125"/>
      <c r="E94" s="125"/>
      <c r="H94" s="128"/>
      <c r="I94" s="128"/>
      <c r="J94" s="127"/>
    </row>
    <row r="95" spans="1:10" s="129" customFormat="1" ht="20.100000000000001" customHeight="1">
      <c r="A95" s="126"/>
      <c r="B95" s="126"/>
      <c r="C95" s="125"/>
      <c r="D95" s="125"/>
      <c r="E95" s="125"/>
      <c r="H95" s="128"/>
      <c r="I95" s="128"/>
      <c r="J95" s="127"/>
    </row>
    <row r="96" spans="1:10" s="129" customFormat="1" ht="20.100000000000001" customHeight="1">
      <c r="A96" s="126"/>
      <c r="B96" s="126"/>
      <c r="C96" s="125"/>
      <c r="D96" s="125"/>
      <c r="E96" s="125"/>
      <c r="H96" s="128"/>
      <c r="I96" s="128"/>
      <c r="J96" s="127"/>
    </row>
    <row r="97" spans="1:10" s="129" customFormat="1" ht="20.100000000000001" customHeight="1">
      <c r="A97" s="126"/>
      <c r="B97" s="126"/>
      <c r="C97" s="125"/>
      <c r="D97" s="125"/>
      <c r="E97" s="125"/>
      <c r="H97" s="128"/>
      <c r="I97" s="128"/>
      <c r="J97" s="127"/>
    </row>
    <row r="98" spans="1:10" s="129" customFormat="1" ht="20.100000000000001" customHeight="1">
      <c r="A98" s="126"/>
      <c r="B98" s="126"/>
      <c r="C98" s="125"/>
      <c r="D98" s="125"/>
      <c r="E98" s="125"/>
      <c r="H98" s="128"/>
      <c r="I98" s="128"/>
      <c r="J98" s="127"/>
    </row>
    <row r="99" spans="1:10" s="129" customFormat="1" ht="20.100000000000001" customHeight="1">
      <c r="A99" s="126"/>
      <c r="B99" s="126"/>
      <c r="C99" s="125"/>
      <c r="D99" s="125"/>
      <c r="E99" s="125"/>
      <c r="H99" s="128"/>
      <c r="I99" s="128"/>
      <c r="J99" s="127"/>
    </row>
    <row r="100" spans="1:10" s="129" customFormat="1" ht="20.100000000000001" customHeight="1">
      <c r="A100" s="126"/>
      <c r="B100" s="126"/>
      <c r="C100" s="125"/>
      <c r="D100" s="125"/>
      <c r="E100" s="125"/>
      <c r="H100" s="128"/>
      <c r="I100" s="128"/>
      <c r="J100" s="127"/>
    </row>
    <row r="101" spans="1:10" s="129" customFormat="1" ht="20.100000000000001" customHeight="1">
      <c r="A101" s="126"/>
      <c r="B101" s="126"/>
      <c r="C101" s="125"/>
      <c r="D101" s="125"/>
      <c r="E101" s="125"/>
      <c r="H101" s="128"/>
      <c r="I101" s="128"/>
      <c r="J101" s="127"/>
    </row>
    <row r="102" spans="1:10" s="129" customFormat="1" ht="20.100000000000001" customHeight="1">
      <c r="A102" s="126"/>
      <c r="B102" s="126"/>
      <c r="C102" s="125"/>
      <c r="D102" s="125"/>
      <c r="E102" s="125"/>
      <c r="H102" s="128"/>
      <c r="I102" s="128"/>
      <c r="J102" s="127"/>
    </row>
    <row r="103" spans="1:10" s="129" customFormat="1" ht="20.100000000000001" customHeight="1">
      <c r="A103" s="126"/>
      <c r="B103" s="126"/>
      <c r="C103" s="125"/>
      <c r="D103" s="125"/>
      <c r="E103" s="125"/>
      <c r="H103" s="128"/>
      <c r="I103" s="128"/>
      <c r="J103" s="127"/>
    </row>
    <row r="104" spans="1:10" s="129" customFormat="1" ht="20.100000000000001" customHeight="1">
      <c r="A104" s="126"/>
      <c r="B104" s="126"/>
      <c r="C104" s="125"/>
      <c r="D104" s="125"/>
      <c r="E104" s="125"/>
      <c r="H104" s="128"/>
      <c r="I104" s="128"/>
      <c r="J104" s="127"/>
    </row>
    <row r="105" spans="1:10" s="129" customFormat="1" ht="20.100000000000001" customHeight="1">
      <c r="A105" s="126"/>
      <c r="B105" s="126"/>
      <c r="C105" s="125"/>
      <c r="D105" s="125"/>
      <c r="E105" s="125"/>
      <c r="H105" s="128"/>
      <c r="I105" s="128"/>
      <c r="J105" s="127"/>
    </row>
    <row r="106" spans="1:10" s="129" customFormat="1" ht="20.100000000000001" customHeight="1">
      <c r="A106" s="126"/>
      <c r="B106" s="126"/>
      <c r="C106" s="125"/>
      <c r="D106" s="125"/>
      <c r="E106" s="125"/>
      <c r="H106" s="128"/>
      <c r="I106" s="128"/>
      <c r="J106" s="127"/>
    </row>
    <row r="107" spans="1:10" s="129" customFormat="1" ht="20.100000000000001" customHeight="1">
      <c r="A107" s="126"/>
      <c r="B107" s="126"/>
      <c r="C107" s="125"/>
      <c r="D107" s="125"/>
      <c r="E107" s="125"/>
      <c r="H107" s="128"/>
      <c r="I107" s="128"/>
      <c r="J107" s="127"/>
    </row>
    <row r="108" spans="1:10" s="129" customFormat="1" ht="20.100000000000001" customHeight="1">
      <c r="A108" s="126"/>
      <c r="B108" s="126"/>
      <c r="C108" s="125"/>
      <c r="D108" s="125"/>
      <c r="E108" s="125"/>
      <c r="H108" s="128"/>
      <c r="I108" s="128"/>
      <c r="J108" s="127"/>
    </row>
    <row r="109" spans="1:10" s="129" customFormat="1" ht="20.100000000000001" customHeight="1">
      <c r="A109" s="126"/>
      <c r="B109" s="126"/>
      <c r="C109" s="125"/>
      <c r="D109" s="125"/>
      <c r="E109" s="125"/>
      <c r="H109" s="128"/>
      <c r="I109" s="128"/>
      <c r="J109" s="127"/>
    </row>
    <row r="110" spans="1:10" s="129" customFormat="1" ht="20.100000000000001" customHeight="1">
      <c r="A110" s="126"/>
      <c r="B110" s="126"/>
      <c r="C110" s="125"/>
      <c r="D110" s="125"/>
      <c r="E110" s="125"/>
      <c r="H110" s="128"/>
      <c r="I110" s="128"/>
      <c r="J110" s="127"/>
    </row>
    <row r="111" spans="1:10" s="129" customFormat="1" ht="20.100000000000001" customHeight="1">
      <c r="A111" s="126"/>
      <c r="B111" s="126"/>
      <c r="C111" s="125"/>
      <c r="D111" s="125"/>
      <c r="E111" s="125"/>
      <c r="H111" s="128"/>
      <c r="I111" s="128"/>
      <c r="J111" s="127"/>
    </row>
    <row r="112" spans="1:10" s="129" customFormat="1" ht="20.100000000000001" customHeight="1">
      <c r="A112" s="126"/>
      <c r="B112" s="126"/>
      <c r="C112" s="125"/>
      <c r="D112" s="125"/>
      <c r="E112" s="125"/>
      <c r="H112" s="128"/>
      <c r="I112" s="128"/>
      <c r="J112" s="127"/>
    </row>
    <row r="113" spans="1:10" s="129" customFormat="1" ht="20.100000000000001" customHeight="1">
      <c r="A113" s="126"/>
      <c r="B113" s="126"/>
      <c r="C113" s="125"/>
      <c r="D113" s="125"/>
      <c r="E113" s="125"/>
      <c r="H113" s="128"/>
      <c r="I113" s="128"/>
      <c r="J113" s="127"/>
    </row>
    <row r="114" spans="1:10" s="129" customFormat="1" ht="20.100000000000001" customHeight="1">
      <c r="A114" s="126"/>
      <c r="B114" s="126"/>
      <c r="C114" s="125"/>
      <c r="D114" s="125"/>
      <c r="E114" s="125"/>
      <c r="H114" s="128"/>
      <c r="I114" s="128"/>
      <c r="J114" s="127"/>
    </row>
    <row r="115" spans="1:10" s="129" customFormat="1" ht="20.100000000000001" customHeight="1">
      <c r="A115" s="126"/>
      <c r="B115" s="126"/>
      <c r="C115" s="125"/>
      <c r="D115" s="125"/>
      <c r="E115" s="125"/>
      <c r="H115" s="128"/>
      <c r="I115" s="128"/>
      <c r="J115" s="127"/>
    </row>
    <row r="116" spans="1:10" s="129" customFormat="1" ht="20.100000000000001" customHeight="1">
      <c r="A116" s="126"/>
      <c r="B116" s="126"/>
      <c r="C116" s="125"/>
      <c r="D116" s="125"/>
      <c r="E116" s="125"/>
      <c r="H116" s="128"/>
      <c r="I116" s="128"/>
      <c r="J116" s="127"/>
    </row>
    <row r="117" spans="1:10" s="129" customFormat="1" ht="20.100000000000001" customHeight="1">
      <c r="A117" s="126"/>
      <c r="B117" s="126"/>
      <c r="C117" s="125"/>
      <c r="D117" s="125"/>
      <c r="E117" s="125"/>
      <c r="H117" s="128"/>
      <c r="I117" s="128"/>
      <c r="J117" s="127"/>
    </row>
    <row r="118" spans="1:10" s="129" customFormat="1" ht="20.100000000000001" customHeight="1">
      <c r="A118" s="126"/>
      <c r="B118" s="126"/>
      <c r="C118" s="125"/>
      <c r="D118" s="125"/>
      <c r="E118" s="125"/>
      <c r="H118" s="128"/>
      <c r="I118" s="128"/>
      <c r="J118" s="127"/>
    </row>
    <row r="119" spans="1:10" s="129" customFormat="1" ht="20.100000000000001" customHeight="1">
      <c r="A119" s="126"/>
      <c r="B119" s="126"/>
      <c r="C119" s="125"/>
      <c r="D119" s="125"/>
      <c r="E119" s="125"/>
      <c r="H119" s="128"/>
      <c r="I119" s="128"/>
      <c r="J119" s="127"/>
    </row>
    <row r="120" spans="1:10" s="129" customFormat="1" ht="20.100000000000001" customHeight="1">
      <c r="A120" s="126"/>
      <c r="B120" s="126"/>
      <c r="C120" s="125"/>
      <c r="D120" s="125"/>
      <c r="E120" s="125"/>
      <c r="H120" s="128"/>
      <c r="I120" s="128"/>
      <c r="J120" s="127"/>
    </row>
    <row r="121" spans="1:10" s="129" customFormat="1" ht="20.100000000000001" customHeight="1">
      <c r="A121" s="126"/>
      <c r="B121" s="126"/>
      <c r="C121" s="125"/>
      <c r="D121" s="125"/>
      <c r="E121" s="125"/>
      <c r="H121" s="128"/>
      <c r="I121" s="128"/>
      <c r="J121" s="127"/>
    </row>
    <row r="122" spans="1:10" s="129" customFormat="1" ht="20.100000000000001" customHeight="1">
      <c r="A122" s="126"/>
      <c r="B122" s="126"/>
      <c r="C122" s="125"/>
      <c r="D122" s="125"/>
      <c r="E122" s="125"/>
      <c r="H122" s="128"/>
      <c r="I122" s="128"/>
      <c r="J122" s="127"/>
    </row>
    <row r="123" spans="1:10" s="129" customFormat="1" ht="20.100000000000001" customHeight="1">
      <c r="A123" s="126"/>
      <c r="B123" s="126"/>
      <c r="C123" s="125"/>
      <c r="D123" s="125"/>
      <c r="E123" s="125"/>
      <c r="H123" s="128"/>
      <c r="I123" s="128"/>
      <c r="J123" s="127"/>
    </row>
    <row r="124" spans="1:10" s="129" customFormat="1" ht="20.100000000000001" customHeight="1">
      <c r="A124" s="126"/>
      <c r="B124" s="126"/>
      <c r="C124" s="125"/>
      <c r="D124" s="125"/>
      <c r="E124" s="125"/>
      <c r="H124" s="128"/>
      <c r="I124" s="128"/>
      <c r="J124" s="127"/>
    </row>
    <row r="125" spans="1:10" s="129" customFormat="1" ht="20.100000000000001" customHeight="1">
      <c r="A125" s="126"/>
      <c r="B125" s="126"/>
      <c r="C125" s="125"/>
      <c r="D125" s="125"/>
      <c r="E125" s="125"/>
      <c r="H125" s="128"/>
      <c r="I125" s="128"/>
      <c r="J125" s="127"/>
    </row>
    <row r="126" spans="1:10" s="129" customFormat="1" ht="20.100000000000001" customHeight="1">
      <c r="A126" s="126"/>
      <c r="B126" s="126"/>
      <c r="C126" s="125"/>
      <c r="D126" s="125"/>
      <c r="E126" s="125"/>
      <c r="H126" s="128"/>
      <c r="I126" s="128"/>
      <c r="J126" s="127"/>
    </row>
    <row r="127" spans="1:10" s="129" customFormat="1" ht="20.100000000000001" customHeight="1">
      <c r="A127" s="126"/>
      <c r="B127" s="126"/>
      <c r="C127" s="125"/>
      <c r="D127" s="125"/>
      <c r="E127" s="125"/>
      <c r="H127" s="128"/>
      <c r="I127" s="128"/>
      <c r="J127" s="127"/>
    </row>
    <row r="128" spans="1:10" s="129" customFormat="1" ht="20.100000000000001" customHeight="1">
      <c r="A128" s="126"/>
      <c r="B128" s="126"/>
      <c r="C128" s="125"/>
      <c r="D128" s="125"/>
      <c r="E128" s="125"/>
      <c r="H128" s="128"/>
      <c r="I128" s="128"/>
      <c r="J128" s="127"/>
    </row>
    <row r="129" spans="1:10" s="129" customFormat="1" ht="20.100000000000001" customHeight="1">
      <c r="A129" s="126"/>
      <c r="B129" s="126"/>
      <c r="C129" s="125"/>
      <c r="D129" s="125"/>
      <c r="E129" s="125"/>
      <c r="H129" s="128"/>
      <c r="I129" s="128"/>
      <c r="J129" s="127"/>
    </row>
    <row r="130" spans="1:10" s="129" customFormat="1" ht="20.100000000000001" customHeight="1">
      <c r="A130" s="126"/>
      <c r="B130" s="126"/>
      <c r="C130" s="125"/>
      <c r="D130" s="125"/>
      <c r="E130" s="125"/>
      <c r="H130" s="128"/>
      <c r="I130" s="128"/>
      <c r="J130" s="127"/>
    </row>
    <row r="131" spans="1:10" s="129" customFormat="1" ht="20.100000000000001" customHeight="1">
      <c r="A131" s="126"/>
      <c r="B131" s="126"/>
      <c r="C131" s="125"/>
      <c r="D131" s="125"/>
      <c r="E131" s="125"/>
      <c r="H131" s="128"/>
      <c r="I131" s="128"/>
      <c r="J131" s="127"/>
    </row>
    <row r="132" spans="1:10" s="129" customFormat="1" ht="20.100000000000001" customHeight="1">
      <c r="A132" s="126"/>
      <c r="B132" s="126"/>
      <c r="C132" s="125"/>
      <c r="D132" s="125"/>
      <c r="E132" s="125"/>
      <c r="H132" s="128"/>
      <c r="I132" s="128"/>
      <c r="J132" s="127"/>
    </row>
    <row r="133" spans="1:10" s="129" customFormat="1" ht="20.100000000000001" customHeight="1">
      <c r="A133" s="126"/>
      <c r="B133" s="126"/>
      <c r="C133" s="125"/>
      <c r="D133" s="125"/>
      <c r="E133" s="125"/>
      <c r="H133" s="128"/>
      <c r="I133" s="128"/>
      <c r="J133" s="127"/>
    </row>
    <row r="134" spans="1:10" s="129" customFormat="1" ht="20.100000000000001" customHeight="1">
      <c r="A134" s="126"/>
      <c r="B134" s="126"/>
      <c r="C134" s="125"/>
      <c r="D134" s="125"/>
      <c r="E134" s="125"/>
      <c r="H134" s="128"/>
      <c r="I134" s="128"/>
      <c r="J134" s="127"/>
    </row>
    <row r="135" spans="1:10" s="129" customFormat="1" ht="20.100000000000001" customHeight="1">
      <c r="A135" s="126"/>
      <c r="B135" s="126"/>
      <c r="C135" s="125"/>
      <c r="D135" s="125"/>
      <c r="E135" s="125"/>
      <c r="H135" s="128"/>
      <c r="I135" s="128"/>
      <c r="J135" s="127"/>
    </row>
    <row r="136" spans="1:10" s="129" customFormat="1" ht="20.100000000000001" customHeight="1">
      <c r="A136" s="126"/>
      <c r="B136" s="126"/>
      <c r="C136" s="125"/>
      <c r="D136" s="125"/>
      <c r="E136" s="125"/>
      <c r="H136" s="128"/>
      <c r="I136" s="128"/>
      <c r="J136" s="127"/>
    </row>
    <row r="137" spans="1:10" s="129" customFormat="1" ht="20.100000000000001" customHeight="1">
      <c r="A137" s="126"/>
      <c r="B137" s="126"/>
      <c r="C137" s="125"/>
      <c r="D137" s="125"/>
      <c r="E137" s="125"/>
      <c r="H137" s="128"/>
      <c r="I137" s="128"/>
      <c r="J137" s="127"/>
    </row>
    <row r="138" spans="1:10" s="129" customFormat="1" ht="20.100000000000001" customHeight="1">
      <c r="A138" s="126"/>
      <c r="B138" s="126"/>
      <c r="C138" s="125"/>
      <c r="D138" s="125"/>
      <c r="E138" s="125"/>
      <c r="H138" s="128"/>
      <c r="I138" s="128"/>
      <c r="J138" s="127"/>
    </row>
    <row r="139" spans="1:10" s="129" customFormat="1" ht="20.100000000000001" customHeight="1">
      <c r="A139" s="126"/>
      <c r="B139" s="126"/>
      <c r="C139" s="125"/>
      <c r="D139" s="125"/>
      <c r="E139" s="125"/>
      <c r="H139" s="128"/>
      <c r="I139" s="128"/>
      <c r="J139" s="127"/>
    </row>
    <row r="140" spans="1:10" s="129" customFormat="1" ht="20.100000000000001" customHeight="1">
      <c r="A140" s="126"/>
      <c r="B140" s="126"/>
      <c r="C140" s="125"/>
      <c r="D140" s="125"/>
      <c r="E140" s="125"/>
      <c r="H140" s="128"/>
      <c r="I140" s="128"/>
      <c r="J140" s="127"/>
    </row>
    <row r="141" spans="1:10" s="129" customFormat="1" ht="20.100000000000001" customHeight="1">
      <c r="A141" s="126"/>
      <c r="B141" s="126"/>
      <c r="C141" s="125"/>
      <c r="D141" s="125"/>
      <c r="E141" s="125"/>
      <c r="H141" s="128"/>
      <c r="I141" s="128"/>
      <c r="J141" s="127"/>
    </row>
    <row r="142" spans="1:10" s="129" customFormat="1" ht="20.100000000000001" customHeight="1">
      <c r="A142" s="126"/>
      <c r="B142" s="126"/>
      <c r="C142" s="125"/>
      <c r="D142" s="125"/>
      <c r="E142" s="125"/>
      <c r="H142" s="128"/>
      <c r="I142" s="128"/>
      <c r="J142" s="127"/>
    </row>
    <row r="143" spans="1:10" s="129" customFormat="1" ht="20.100000000000001" customHeight="1">
      <c r="A143" s="126"/>
      <c r="B143" s="126"/>
      <c r="C143" s="125"/>
      <c r="D143" s="125"/>
      <c r="E143" s="125"/>
      <c r="H143" s="128"/>
      <c r="I143" s="128"/>
      <c r="J143" s="127"/>
    </row>
    <row r="144" spans="1:10" s="129" customFormat="1" ht="20.100000000000001" customHeight="1">
      <c r="A144" s="126"/>
      <c r="B144" s="126"/>
      <c r="C144" s="125"/>
      <c r="D144" s="125"/>
      <c r="E144" s="125"/>
      <c r="H144" s="128"/>
      <c r="I144" s="128"/>
      <c r="J144" s="127"/>
    </row>
    <row r="145" spans="1:10" s="129" customFormat="1" ht="20.100000000000001" customHeight="1">
      <c r="A145" s="126"/>
      <c r="B145" s="126"/>
      <c r="C145" s="125"/>
      <c r="D145" s="125"/>
      <c r="E145" s="125"/>
      <c r="H145" s="128"/>
      <c r="I145" s="128"/>
      <c r="J145" s="127"/>
    </row>
    <row r="146" spans="1:10" s="129" customFormat="1" ht="20.100000000000001" customHeight="1">
      <c r="A146" s="126"/>
      <c r="B146" s="126"/>
      <c r="C146" s="125"/>
      <c r="D146" s="125"/>
      <c r="E146" s="125"/>
      <c r="H146" s="128"/>
      <c r="I146" s="128"/>
      <c r="J146" s="127"/>
    </row>
    <row r="147" spans="1:10" s="129" customFormat="1" ht="20.100000000000001" customHeight="1">
      <c r="A147" s="126"/>
      <c r="B147" s="126"/>
      <c r="C147" s="125"/>
      <c r="D147" s="125"/>
      <c r="E147" s="125"/>
      <c r="H147" s="128"/>
      <c r="I147" s="128"/>
      <c r="J147" s="127"/>
    </row>
    <row r="148" spans="1:10" s="129" customFormat="1" ht="20.100000000000001" customHeight="1">
      <c r="A148" s="126"/>
      <c r="B148" s="126"/>
      <c r="C148" s="125"/>
      <c r="D148" s="125"/>
      <c r="E148" s="125"/>
      <c r="H148" s="128"/>
      <c r="I148" s="128"/>
      <c r="J148" s="127"/>
    </row>
    <row r="149" spans="1:10" s="129" customFormat="1" ht="20.100000000000001" customHeight="1">
      <c r="A149" s="126"/>
      <c r="B149" s="126"/>
      <c r="C149" s="125"/>
      <c r="D149" s="125"/>
      <c r="E149" s="125"/>
      <c r="H149" s="128"/>
      <c r="I149" s="128"/>
      <c r="J149" s="127"/>
    </row>
    <row r="150" spans="1:10" s="129" customFormat="1" ht="20.100000000000001" customHeight="1">
      <c r="A150" s="126"/>
      <c r="B150" s="126"/>
      <c r="C150" s="125"/>
      <c r="D150" s="125"/>
      <c r="E150" s="125"/>
      <c r="H150" s="128"/>
      <c r="I150" s="128"/>
      <c r="J150" s="127"/>
    </row>
    <row r="151" spans="1:10" s="129" customFormat="1" ht="20.100000000000001" customHeight="1">
      <c r="A151" s="126"/>
      <c r="B151" s="126"/>
      <c r="C151" s="125"/>
      <c r="D151" s="125"/>
      <c r="E151" s="125"/>
      <c r="H151" s="128"/>
      <c r="I151" s="128"/>
      <c r="J151" s="127"/>
    </row>
    <row r="152" spans="1:10" s="129" customFormat="1" ht="20.100000000000001" customHeight="1">
      <c r="A152" s="126"/>
      <c r="B152" s="126"/>
      <c r="C152" s="125"/>
      <c r="D152" s="125"/>
      <c r="E152" s="125"/>
      <c r="H152" s="128"/>
      <c r="I152" s="128"/>
      <c r="J152" s="127"/>
    </row>
    <row r="153" spans="1:10" s="129" customFormat="1" ht="20.100000000000001" customHeight="1">
      <c r="A153" s="126"/>
      <c r="B153" s="126"/>
      <c r="C153" s="125"/>
      <c r="D153" s="125"/>
      <c r="E153" s="125"/>
      <c r="H153" s="128"/>
      <c r="I153" s="128"/>
      <c r="J153" s="127"/>
    </row>
    <row r="154" spans="1:10" s="129" customFormat="1" ht="20.100000000000001" customHeight="1">
      <c r="A154" s="126"/>
      <c r="B154" s="126"/>
      <c r="C154" s="125"/>
      <c r="D154" s="125"/>
      <c r="E154" s="125"/>
      <c r="H154" s="128"/>
      <c r="I154" s="128"/>
      <c r="J154" s="127"/>
    </row>
    <row r="155" spans="1:10" s="129" customFormat="1" ht="20.100000000000001" customHeight="1">
      <c r="A155" s="126"/>
      <c r="B155" s="126"/>
      <c r="C155" s="125"/>
      <c r="D155" s="125"/>
      <c r="E155" s="125"/>
      <c r="H155" s="128"/>
      <c r="I155" s="128"/>
      <c r="J155" s="127"/>
    </row>
    <row r="156" spans="1:10" s="129" customFormat="1" ht="20.100000000000001" customHeight="1">
      <c r="A156" s="126"/>
      <c r="B156" s="126"/>
      <c r="C156" s="125"/>
      <c r="D156" s="125"/>
      <c r="E156" s="125"/>
      <c r="H156" s="128"/>
      <c r="I156" s="128"/>
      <c r="J156" s="127"/>
    </row>
    <row r="157" spans="1:10" s="129" customFormat="1" ht="20.100000000000001" customHeight="1">
      <c r="A157" s="126"/>
      <c r="B157" s="126"/>
      <c r="C157" s="125"/>
      <c r="D157" s="125"/>
      <c r="E157" s="125"/>
      <c r="H157" s="128"/>
      <c r="I157" s="128"/>
      <c r="J157" s="127"/>
    </row>
    <row r="158" spans="1:10" s="129" customFormat="1" ht="20.100000000000001" customHeight="1">
      <c r="A158" s="126"/>
      <c r="B158" s="126"/>
      <c r="C158" s="125"/>
      <c r="D158" s="125"/>
      <c r="E158" s="125"/>
      <c r="H158" s="128"/>
      <c r="I158" s="128"/>
      <c r="J158" s="127"/>
    </row>
    <row r="159" spans="1:10" s="129" customFormat="1" ht="20.100000000000001" customHeight="1">
      <c r="A159" s="126"/>
      <c r="B159" s="126"/>
      <c r="C159" s="125"/>
      <c r="D159" s="125"/>
      <c r="E159" s="125"/>
      <c r="H159" s="128"/>
      <c r="I159" s="128"/>
      <c r="J159" s="127"/>
    </row>
    <row r="160" spans="1:10" s="129" customFormat="1" ht="20.100000000000001" customHeight="1">
      <c r="A160" s="126"/>
      <c r="B160" s="126"/>
      <c r="C160" s="125"/>
      <c r="D160" s="125"/>
      <c r="E160" s="125"/>
      <c r="H160" s="128"/>
      <c r="I160" s="128"/>
      <c r="J160" s="127"/>
    </row>
    <row r="161" spans="1:10" s="129" customFormat="1" ht="20.100000000000001" customHeight="1">
      <c r="A161" s="126"/>
      <c r="B161" s="126"/>
      <c r="C161" s="125"/>
      <c r="D161" s="125"/>
      <c r="E161" s="125"/>
      <c r="H161" s="128"/>
      <c r="I161" s="128"/>
      <c r="J161" s="127"/>
    </row>
    <row r="162" spans="1:10" s="129" customFormat="1" ht="20.100000000000001" customHeight="1">
      <c r="A162" s="126"/>
      <c r="B162" s="126"/>
      <c r="C162" s="125"/>
      <c r="D162" s="125"/>
      <c r="E162" s="125"/>
      <c r="H162" s="128"/>
      <c r="I162" s="128"/>
      <c r="J162" s="127"/>
    </row>
    <row r="163" spans="1:10" s="129" customFormat="1" ht="20.100000000000001" customHeight="1">
      <c r="A163" s="126"/>
      <c r="B163" s="126"/>
      <c r="C163" s="125"/>
      <c r="D163" s="125"/>
      <c r="E163" s="125"/>
      <c r="H163" s="128"/>
      <c r="I163" s="128"/>
      <c r="J163" s="127"/>
    </row>
    <row r="164" spans="1:10" s="129" customFormat="1" ht="20.100000000000001" customHeight="1">
      <c r="A164" s="126"/>
      <c r="B164" s="126"/>
      <c r="C164" s="125"/>
      <c r="D164" s="125"/>
      <c r="E164" s="125"/>
      <c r="H164" s="128"/>
      <c r="I164" s="128"/>
      <c r="J164" s="127"/>
    </row>
    <row r="165" spans="1:10" s="129" customFormat="1" ht="20.100000000000001" customHeight="1">
      <c r="A165" s="126"/>
      <c r="B165" s="126"/>
      <c r="C165" s="125"/>
      <c r="D165" s="125"/>
      <c r="E165" s="125"/>
      <c r="H165" s="128"/>
      <c r="I165" s="128"/>
      <c r="J165" s="127"/>
    </row>
    <row r="166" spans="1:10" s="129" customFormat="1" ht="20.100000000000001" customHeight="1">
      <c r="A166" s="126"/>
      <c r="B166" s="126"/>
      <c r="C166" s="125"/>
      <c r="D166" s="125"/>
      <c r="E166" s="125"/>
      <c r="H166" s="128"/>
      <c r="I166" s="128"/>
      <c r="J166" s="127"/>
    </row>
    <row r="167" spans="1:10" s="129" customFormat="1" ht="20.100000000000001" customHeight="1">
      <c r="A167" s="126"/>
      <c r="B167" s="126"/>
      <c r="C167" s="125"/>
      <c r="D167" s="125"/>
      <c r="E167" s="125"/>
      <c r="H167" s="128"/>
      <c r="I167" s="128"/>
      <c r="J167" s="127"/>
    </row>
    <row r="168" spans="1:10" s="129" customFormat="1" ht="20.100000000000001" customHeight="1">
      <c r="A168" s="126"/>
      <c r="B168" s="126"/>
      <c r="C168" s="125"/>
      <c r="D168" s="125"/>
      <c r="E168" s="125"/>
      <c r="H168" s="128"/>
      <c r="I168" s="128"/>
      <c r="J168" s="127"/>
    </row>
    <row r="169" spans="1:10" s="129" customFormat="1" ht="20.100000000000001" customHeight="1">
      <c r="A169" s="126"/>
      <c r="B169" s="126"/>
      <c r="C169" s="125"/>
      <c r="D169" s="125"/>
      <c r="E169" s="125"/>
      <c r="H169" s="128"/>
      <c r="I169" s="128"/>
      <c r="J169" s="127"/>
    </row>
    <row r="170" spans="1:10" s="129" customFormat="1" ht="20.100000000000001" customHeight="1">
      <c r="A170" s="126"/>
      <c r="B170" s="126"/>
      <c r="C170" s="125"/>
      <c r="D170" s="125"/>
      <c r="E170" s="125"/>
      <c r="H170" s="128"/>
      <c r="I170" s="128"/>
      <c r="J170" s="127"/>
    </row>
    <row r="171" spans="1:10" s="129" customFormat="1" ht="20.100000000000001" customHeight="1">
      <c r="A171" s="126"/>
      <c r="B171" s="126"/>
      <c r="C171" s="125"/>
      <c r="D171" s="125"/>
      <c r="E171" s="125"/>
      <c r="H171" s="128"/>
      <c r="I171" s="128"/>
      <c r="J171" s="127"/>
    </row>
    <row r="172" spans="1:10" s="129" customFormat="1" ht="20.100000000000001" customHeight="1">
      <c r="A172" s="126"/>
      <c r="B172" s="126"/>
      <c r="C172" s="125"/>
      <c r="D172" s="125"/>
      <c r="E172" s="125"/>
      <c r="H172" s="128"/>
      <c r="I172" s="128"/>
      <c r="J172" s="127"/>
    </row>
    <row r="173" spans="1:10" s="129" customFormat="1" ht="20.100000000000001" customHeight="1">
      <c r="A173" s="126"/>
      <c r="B173" s="126"/>
      <c r="C173" s="125"/>
      <c r="D173" s="125"/>
      <c r="E173" s="125"/>
      <c r="H173" s="128"/>
      <c r="I173" s="128"/>
      <c r="J173" s="127"/>
    </row>
    <row r="174" spans="1:10" s="129" customFormat="1" ht="20.100000000000001" customHeight="1">
      <c r="A174" s="126"/>
      <c r="B174" s="126"/>
      <c r="C174" s="125"/>
      <c r="D174" s="125"/>
      <c r="E174" s="125"/>
      <c r="H174" s="128"/>
      <c r="I174" s="128"/>
      <c r="J174" s="127"/>
    </row>
    <row r="175" spans="1:10" s="129" customFormat="1" ht="20.100000000000001" customHeight="1">
      <c r="A175" s="126"/>
      <c r="B175" s="126"/>
      <c r="C175" s="125"/>
      <c r="D175" s="125"/>
      <c r="E175" s="125"/>
      <c r="H175" s="128"/>
      <c r="I175" s="128"/>
      <c r="J175" s="127"/>
    </row>
    <row r="176" spans="1:10" s="129" customFormat="1" ht="20.100000000000001" customHeight="1">
      <c r="A176" s="126"/>
      <c r="B176" s="126"/>
      <c r="C176" s="125"/>
      <c r="D176" s="125"/>
      <c r="E176" s="125"/>
      <c r="H176" s="128"/>
      <c r="I176" s="128"/>
      <c r="J176" s="127"/>
    </row>
    <row r="177" spans="1:10" s="129" customFormat="1" ht="20.100000000000001" customHeight="1">
      <c r="A177" s="126"/>
      <c r="B177" s="126"/>
      <c r="C177" s="125"/>
      <c r="D177" s="125"/>
      <c r="E177" s="125"/>
      <c r="H177" s="128"/>
      <c r="I177" s="128"/>
      <c r="J177" s="127"/>
    </row>
    <row r="178" spans="1:10" s="129" customFormat="1" ht="20.100000000000001" customHeight="1">
      <c r="A178" s="126"/>
      <c r="B178" s="126"/>
      <c r="C178" s="125"/>
      <c r="D178" s="125"/>
      <c r="E178" s="125"/>
      <c r="H178" s="128"/>
      <c r="I178" s="128"/>
      <c r="J178" s="127"/>
    </row>
    <row r="179" spans="1:10" s="129" customFormat="1" ht="20.100000000000001" customHeight="1">
      <c r="A179" s="126"/>
      <c r="B179" s="126"/>
      <c r="C179" s="125"/>
      <c r="D179" s="125"/>
      <c r="E179" s="125"/>
      <c r="H179" s="128"/>
      <c r="I179" s="128"/>
      <c r="J179" s="127"/>
    </row>
    <row r="180" spans="1:10" s="129" customFormat="1" ht="20.100000000000001" customHeight="1">
      <c r="A180" s="126"/>
      <c r="B180" s="126"/>
      <c r="C180" s="125"/>
      <c r="D180" s="125"/>
      <c r="E180" s="125"/>
      <c r="H180" s="128"/>
      <c r="I180" s="128"/>
      <c r="J180" s="127"/>
    </row>
    <row r="181" spans="1:10" s="129" customFormat="1" ht="20.100000000000001" customHeight="1">
      <c r="A181" s="126"/>
      <c r="B181" s="126"/>
      <c r="C181" s="125"/>
      <c r="D181" s="125"/>
      <c r="E181" s="125"/>
      <c r="H181" s="128"/>
      <c r="I181" s="128"/>
      <c r="J181" s="127"/>
    </row>
    <row r="182" spans="1:10" s="129" customFormat="1" ht="20.100000000000001" customHeight="1">
      <c r="A182" s="126"/>
      <c r="B182" s="126"/>
      <c r="C182" s="125"/>
      <c r="D182" s="125"/>
      <c r="E182" s="125"/>
      <c r="H182" s="128"/>
      <c r="I182" s="128"/>
      <c r="J182" s="127"/>
    </row>
    <row r="183" spans="1:10" s="129" customFormat="1" ht="20.100000000000001" customHeight="1">
      <c r="A183" s="126"/>
      <c r="B183" s="126"/>
      <c r="C183" s="125"/>
      <c r="D183" s="125"/>
      <c r="E183" s="125"/>
      <c r="H183" s="128"/>
      <c r="I183" s="128"/>
      <c r="J183" s="127"/>
    </row>
    <row r="184" spans="1:10" s="129" customFormat="1" ht="20.100000000000001" customHeight="1">
      <c r="A184" s="126"/>
      <c r="B184" s="126"/>
      <c r="C184" s="125"/>
      <c r="D184" s="125"/>
      <c r="E184" s="125"/>
      <c r="H184" s="128"/>
      <c r="I184" s="128"/>
      <c r="J184" s="127"/>
    </row>
    <row r="185" spans="1:10" s="129" customFormat="1" ht="20.100000000000001" customHeight="1">
      <c r="A185" s="126"/>
      <c r="B185" s="126"/>
      <c r="C185" s="125"/>
      <c r="D185" s="125"/>
      <c r="E185" s="125"/>
      <c r="H185" s="128"/>
      <c r="I185" s="128"/>
      <c r="J185" s="127"/>
    </row>
    <row r="186" spans="1:10" s="129" customFormat="1" ht="20.100000000000001" customHeight="1">
      <c r="A186" s="126"/>
      <c r="B186" s="126"/>
      <c r="C186" s="125"/>
      <c r="D186" s="125"/>
      <c r="E186" s="125"/>
      <c r="H186" s="128"/>
      <c r="I186" s="128"/>
      <c r="J186" s="127"/>
    </row>
    <row r="187" spans="1:10" s="129" customFormat="1" ht="20.100000000000001" customHeight="1">
      <c r="A187" s="126"/>
      <c r="B187" s="126"/>
      <c r="C187" s="125"/>
      <c r="D187" s="125"/>
      <c r="E187" s="125"/>
      <c r="H187" s="128"/>
      <c r="I187" s="128"/>
      <c r="J187" s="127"/>
    </row>
    <row r="188" spans="1:10" s="129" customFormat="1" ht="20.100000000000001" customHeight="1">
      <c r="A188" s="126"/>
      <c r="B188" s="126"/>
      <c r="C188" s="125"/>
      <c r="D188" s="125"/>
      <c r="E188" s="125"/>
      <c r="H188" s="128"/>
      <c r="I188" s="128"/>
      <c r="J188" s="127"/>
    </row>
    <row r="189" spans="1:10" s="129" customFormat="1" ht="20.100000000000001" customHeight="1">
      <c r="A189" s="126"/>
      <c r="B189" s="126"/>
      <c r="C189" s="125"/>
      <c r="D189" s="125"/>
      <c r="E189" s="125"/>
      <c r="H189" s="128"/>
      <c r="I189" s="128"/>
      <c r="J189" s="127"/>
    </row>
    <row r="190" spans="1:10" s="129" customFormat="1" ht="20.100000000000001" customHeight="1">
      <c r="A190" s="126"/>
      <c r="B190" s="126"/>
      <c r="C190" s="125"/>
      <c r="D190" s="125"/>
      <c r="E190" s="125"/>
      <c r="H190" s="128"/>
      <c r="I190" s="128"/>
      <c r="J190" s="127"/>
    </row>
    <row r="191" spans="1:10" s="129" customFormat="1" ht="20.100000000000001" customHeight="1">
      <c r="A191" s="126"/>
      <c r="B191" s="126"/>
      <c r="C191" s="125"/>
      <c r="D191" s="125"/>
      <c r="E191" s="125"/>
      <c r="H191" s="128"/>
      <c r="I191" s="128"/>
      <c r="J191" s="127"/>
    </row>
    <row r="192" spans="1:10" s="129" customFormat="1" ht="20.100000000000001" customHeight="1">
      <c r="A192" s="126"/>
      <c r="B192" s="126"/>
      <c r="C192" s="125"/>
      <c r="D192" s="125"/>
      <c r="E192" s="125"/>
      <c r="H192" s="128"/>
      <c r="I192" s="128"/>
      <c r="J192" s="127"/>
    </row>
    <row r="193" spans="1:10" s="129" customFormat="1" ht="20.100000000000001" customHeight="1">
      <c r="A193" s="126"/>
      <c r="B193" s="126"/>
      <c r="C193" s="125"/>
      <c r="D193" s="125"/>
      <c r="E193" s="125"/>
      <c r="H193" s="128"/>
      <c r="I193" s="128"/>
      <c r="J193" s="127"/>
    </row>
    <row r="194" spans="1:10" s="129" customFormat="1" ht="20.100000000000001" customHeight="1">
      <c r="A194" s="126"/>
      <c r="B194" s="126"/>
      <c r="C194" s="125"/>
      <c r="D194" s="125"/>
      <c r="E194" s="125"/>
      <c r="H194" s="128"/>
      <c r="I194" s="128"/>
      <c r="J194" s="127"/>
    </row>
    <row r="195" spans="1:10" s="129" customFormat="1" ht="20.100000000000001" customHeight="1">
      <c r="A195" s="126"/>
      <c r="B195" s="126"/>
      <c r="C195" s="125"/>
      <c r="D195" s="125"/>
      <c r="E195" s="125"/>
      <c r="H195" s="128"/>
      <c r="I195" s="128"/>
      <c r="J195" s="127"/>
    </row>
    <row r="196" spans="1:10" s="129" customFormat="1" ht="20.100000000000001" customHeight="1">
      <c r="A196" s="126"/>
      <c r="B196" s="126"/>
      <c r="C196" s="125"/>
      <c r="D196" s="125"/>
      <c r="E196" s="125"/>
      <c r="H196" s="128"/>
      <c r="I196" s="128"/>
      <c r="J196" s="127"/>
    </row>
    <row r="197" spans="1:10" s="129" customFormat="1" ht="20.100000000000001" customHeight="1">
      <c r="A197" s="126"/>
      <c r="B197" s="126"/>
      <c r="C197" s="125"/>
      <c r="D197" s="125"/>
      <c r="E197" s="125"/>
      <c r="H197" s="128"/>
      <c r="I197" s="128"/>
      <c r="J197" s="127"/>
    </row>
    <row r="198" spans="1:10" s="129" customFormat="1" ht="20.100000000000001" customHeight="1">
      <c r="A198" s="126"/>
      <c r="B198" s="126"/>
      <c r="C198" s="125"/>
      <c r="D198" s="125"/>
      <c r="E198" s="125"/>
      <c r="H198" s="128"/>
      <c r="I198" s="128"/>
      <c r="J198" s="127"/>
    </row>
    <row r="199" spans="1:10" s="129" customFormat="1" ht="20.100000000000001" customHeight="1">
      <c r="A199" s="126"/>
      <c r="B199" s="126"/>
      <c r="C199" s="125"/>
      <c r="D199" s="125"/>
      <c r="E199" s="125"/>
      <c r="H199" s="128"/>
      <c r="I199" s="128"/>
      <c r="J199" s="127"/>
    </row>
    <row r="200" spans="1:10" s="129" customFormat="1" ht="20.100000000000001" customHeight="1">
      <c r="A200" s="126"/>
      <c r="B200" s="126"/>
      <c r="C200" s="125"/>
      <c r="D200" s="125"/>
      <c r="E200" s="125"/>
      <c r="H200" s="128"/>
      <c r="I200" s="128"/>
      <c r="J200" s="127"/>
    </row>
    <row r="201" spans="1:10" s="129" customFormat="1" ht="20.100000000000001" customHeight="1">
      <c r="A201" s="126"/>
      <c r="B201" s="126"/>
      <c r="C201" s="125"/>
      <c r="D201" s="125"/>
      <c r="E201" s="125"/>
      <c r="H201" s="128"/>
      <c r="I201" s="128"/>
      <c r="J201" s="127"/>
    </row>
    <row r="202" spans="1:10" s="129" customFormat="1" ht="20.100000000000001" customHeight="1">
      <c r="A202" s="126"/>
      <c r="B202" s="126"/>
      <c r="C202" s="125"/>
      <c r="D202" s="125"/>
      <c r="E202" s="125"/>
      <c r="H202" s="128"/>
      <c r="I202" s="128"/>
      <c r="J202" s="127"/>
    </row>
    <row r="203" spans="1:10" s="129" customFormat="1" ht="20.100000000000001" customHeight="1">
      <c r="A203" s="126"/>
      <c r="B203" s="126"/>
      <c r="C203" s="125"/>
      <c r="D203" s="125"/>
      <c r="E203" s="125"/>
      <c r="H203" s="128"/>
      <c r="I203" s="128"/>
      <c r="J203" s="127"/>
    </row>
    <row r="204" spans="1:10" s="129" customFormat="1" ht="20.100000000000001" customHeight="1">
      <c r="A204" s="126"/>
      <c r="B204" s="126"/>
      <c r="C204" s="125"/>
      <c r="D204" s="125"/>
      <c r="E204" s="125"/>
      <c r="H204" s="128"/>
      <c r="I204" s="128"/>
      <c r="J204" s="127"/>
    </row>
    <row r="205" spans="1:10" s="129" customFormat="1" ht="20.100000000000001" customHeight="1">
      <c r="A205" s="126"/>
      <c r="B205" s="126"/>
      <c r="C205" s="125"/>
      <c r="D205" s="125"/>
      <c r="E205" s="125"/>
      <c r="H205" s="128"/>
      <c r="I205" s="128"/>
      <c r="J205" s="127"/>
    </row>
    <row r="206" spans="1:10" s="129" customFormat="1" ht="20.100000000000001" customHeight="1">
      <c r="A206" s="126"/>
      <c r="B206" s="126"/>
      <c r="C206" s="125"/>
      <c r="D206" s="125"/>
      <c r="E206" s="125"/>
      <c r="H206" s="128"/>
      <c r="I206" s="128"/>
      <c r="J206" s="127"/>
    </row>
    <row r="207" spans="1:10" s="129" customFormat="1" ht="20.100000000000001" customHeight="1">
      <c r="A207" s="126"/>
      <c r="B207" s="126"/>
      <c r="C207" s="125"/>
      <c r="D207" s="125"/>
      <c r="E207" s="125"/>
      <c r="H207" s="128"/>
      <c r="I207" s="128"/>
      <c r="J207" s="127"/>
    </row>
    <row r="208" spans="1:10" s="129" customFormat="1" ht="20.100000000000001" customHeight="1">
      <c r="A208" s="126"/>
      <c r="B208" s="126"/>
      <c r="C208" s="125"/>
      <c r="D208" s="125"/>
      <c r="E208" s="125"/>
      <c r="H208" s="128"/>
      <c r="I208" s="128"/>
      <c r="J208" s="127"/>
    </row>
    <row r="209" spans="1:10" s="129" customFormat="1" ht="20.100000000000001" customHeight="1">
      <c r="A209" s="126"/>
      <c r="B209" s="126"/>
      <c r="C209" s="125"/>
      <c r="D209" s="125"/>
      <c r="E209" s="125"/>
      <c r="H209" s="128"/>
      <c r="I209" s="128"/>
      <c r="J209" s="127"/>
    </row>
    <row r="210" spans="1:10" s="129" customFormat="1" ht="20.100000000000001" customHeight="1">
      <c r="A210" s="126"/>
      <c r="B210" s="126"/>
      <c r="C210" s="125"/>
      <c r="D210" s="125"/>
      <c r="E210" s="125"/>
      <c r="H210" s="128"/>
      <c r="I210" s="128"/>
      <c r="J210" s="127"/>
    </row>
    <row r="211" spans="1:10" s="129" customFormat="1" ht="20.100000000000001" customHeight="1">
      <c r="A211" s="126"/>
      <c r="B211" s="126"/>
      <c r="C211" s="125"/>
      <c r="D211" s="125"/>
      <c r="E211" s="125"/>
      <c r="H211" s="128"/>
      <c r="I211" s="128"/>
      <c r="J211" s="127"/>
    </row>
    <row r="212" spans="1:10" s="129" customFormat="1" ht="20.100000000000001" customHeight="1">
      <c r="A212" s="126"/>
      <c r="B212" s="126"/>
      <c r="C212" s="125"/>
      <c r="D212" s="125"/>
      <c r="E212" s="125"/>
      <c r="H212" s="128"/>
      <c r="I212" s="128"/>
      <c r="J212" s="127"/>
    </row>
    <row r="213" spans="1:10" s="129" customFormat="1" ht="20.100000000000001" customHeight="1">
      <c r="A213" s="126"/>
      <c r="B213" s="126"/>
      <c r="C213" s="125"/>
      <c r="D213" s="125"/>
      <c r="E213" s="125"/>
      <c r="H213" s="128"/>
      <c r="I213" s="128"/>
      <c r="J213" s="127"/>
    </row>
    <row r="214" spans="1:10" s="129" customFormat="1" ht="20.100000000000001" customHeight="1">
      <c r="A214" s="126"/>
      <c r="B214" s="126"/>
      <c r="C214" s="125"/>
      <c r="D214" s="125"/>
      <c r="E214" s="125"/>
      <c r="H214" s="128"/>
      <c r="I214" s="128"/>
      <c r="J214" s="127"/>
    </row>
    <row r="215" spans="1:10" s="129" customFormat="1" ht="20.100000000000001" customHeight="1">
      <c r="A215" s="126"/>
      <c r="B215" s="126"/>
      <c r="C215" s="125"/>
      <c r="D215" s="125"/>
      <c r="E215" s="125"/>
      <c r="H215" s="128"/>
      <c r="I215" s="128"/>
      <c r="J215" s="127"/>
    </row>
    <row r="216" spans="1:10" s="129" customFormat="1" ht="20.100000000000001" customHeight="1">
      <c r="A216" s="126"/>
      <c r="B216" s="126"/>
      <c r="C216" s="125"/>
      <c r="D216" s="125"/>
      <c r="E216" s="125"/>
      <c r="H216" s="128"/>
      <c r="I216" s="128"/>
      <c r="J216" s="127"/>
    </row>
    <row r="217" spans="1:10" s="129" customFormat="1" ht="20.100000000000001" customHeight="1">
      <c r="A217" s="126"/>
      <c r="B217" s="126"/>
      <c r="C217" s="125"/>
      <c r="D217" s="125"/>
      <c r="E217" s="125"/>
      <c r="H217" s="128"/>
      <c r="I217" s="128"/>
      <c r="J217" s="127"/>
    </row>
    <row r="218" spans="1:10" s="129" customFormat="1" ht="20.100000000000001" customHeight="1">
      <c r="A218" s="126"/>
      <c r="B218" s="126"/>
      <c r="C218" s="125"/>
      <c r="D218" s="125"/>
      <c r="E218" s="125"/>
      <c r="H218" s="128"/>
      <c r="I218" s="128"/>
      <c r="J218" s="127"/>
    </row>
    <row r="219" spans="1:10" s="129" customFormat="1" ht="20.100000000000001" customHeight="1">
      <c r="A219" s="126"/>
      <c r="B219" s="126"/>
      <c r="C219" s="125"/>
      <c r="D219" s="125"/>
      <c r="E219" s="125"/>
      <c r="H219" s="128"/>
      <c r="I219" s="128"/>
      <c r="J219" s="127"/>
    </row>
    <row r="220" spans="1:10" s="129" customFormat="1" ht="20.100000000000001" customHeight="1">
      <c r="A220" s="126"/>
      <c r="B220" s="126"/>
      <c r="C220" s="125"/>
      <c r="D220" s="125"/>
      <c r="E220" s="125"/>
      <c r="H220" s="128"/>
      <c r="I220" s="128"/>
      <c r="J220" s="127"/>
    </row>
    <row r="221" spans="1:10" s="129" customFormat="1" ht="20.100000000000001" customHeight="1">
      <c r="A221" s="126"/>
      <c r="B221" s="126"/>
      <c r="C221" s="125"/>
      <c r="D221" s="125"/>
      <c r="E221" s="125"/>
      <c r="H221" s="128"/>
      <c r="I221" s="128"/>
      <c r="J221" s="127"/>
    </row>
    <row r="222" spans="1:10" s="129" customFormat="1" ht="20.100000000000001" customHeight="1">
      <c r="A222" s="126"/>
      <c r="B222" s="126"/>
      <c r="C222" s="125"/>
      <c r="D222" s="125"/>
      <c r="E222" s="125"/>
      <c r="H222" s="128"/>
      <c r="I222" s="128"/>
      <c r="J222" s="127"/>
    </row>
    <row r="223" spans="1:10" s="129" customFormat="1" ht="20.100000000000001" customHeight="1">
      <c r="A223" s="126"/>
      <c r="B223" s="126"/>
      <c r="C223" s="125"/>
      <c r="D223" s="125"/>
      <c r="E223" s="125"/>
      <c r="H223" s="128"/>
      <c r="I223" s="128"/>
      <c r="J223" s="127"/>
    </row>
    <row r="224" spans="1:10" s="129" customFormat="1" ht="20.100000000000001" customHeight="1">
      <c r="A224" s="126"/>
      <c r="B224" s="126"/>
      <c r="C224" s="125"/>
      <c r="D224" s="125"/>
      <c r="E224" s="125"/>
      <c r="H224" s="128"/>
      <c r="I224" s="128"/>
      <c r="J224" s="127"/>
    </row>
    <row r="225" spans="1:10" s="129" customFormat="1" ht="20.100000000000001" customHeight="1">
      <c r="A225" s="126"/>
      <c r="B225" s="126"/>
      <c r="C225" s="125"/>
      <c r="D225" s="125"/>
      <c r="E225" s="125"/>
      <c r="H225" s="128"/>
      <c r="I225" s="128"/>
      <c r="J225" s="127"/>
    </row>
    <row r="226" spans="1:10" s="129" customFormat="1" ht="20.100000000000001" customHeight="1">
      <c r="A226" s="126"/>
      <c r="B226" s="126"/>
      <c r="C226" s="125"/>
      <c r="D226" s="125"/>
      <c r="E226" s="125"/>
      <c r="H226" s="128"/>
      <c r="I226" s="128"/>
      <c r="J226" s="127"/>
    </row>
    <row r="227" spans="1:10" s="129" customFormat="1" ht="20.100000000000001" customHeight="1">
      <c r="A227" s="126"/>
      <c r="B227" s="126"/>
      <c r="C227" s="125"/>
      <c r="D227" s="125"/>
      <c r="E227" s="125"/>
      <c r="H227" s="128"/>
      <c r="I227" s="128"/>
      <c r="J227" s="127"/>
    </row>
    <row r="228" spans="1:10" s="129" customFormat="1" ht="20.100000000000001" customHeight="1">
      <c r="A228" s="126"/>
      <c r="B228" s="126"/>
      <c r="C228" s="125"/>
      <c r="D228" s="125"/>
      <c r="E228" s="125"/>
      <c r="H228" s="128"/>
      <c r="I228" s="128"/>
      <c r="J228" s="127"/>
    </row>
    <row r="229" spans="1:10" s="129" customFormat="1" ht="20.100000000000001" customHeight="1">
      <c r="A229" s="126"/>
      <c r="B229" s="126"/>
      <c r="C229" s="125"/>
      <c r="D229" s="125"/>
      <c r="E229" s="125"/>
      <c r="H229" s="128"/>
      <c r="I229" s="128"/>
      <c r="J229" s="127"/>
    </row>
    <row r="230" spans="1:10" s="129" customFormat="1" ht="20.100000000000001" customHeight="1">
      <c r="A230" s="126"/>
      <c r="B230" s="126"/>
      <c r="C230" s="125"/>
      <c r="D230" s="125"/>
      <c r="E230" s="125"/>
      <c r="H230" s="128"/>
      <c r="I230" s="128"/>
      <c r="J230" s="127"/>
    </row>
    <row r="231" spans="1:10" s="129" customFormat="1" ht="20.100000000000001" customHeight="1">
      <c r="A231" s="126"/>
      <c r="B231" s="126"/>
      <c r="C231" s="125"/>
      <c r="D231" s="125"/>
      <c r="E231" s="125"/>
      <c r="H231" s="128"/>
      <c r="I231" s="128"/>
      <c r="J231" s="127"/>
    </row>
    <row r="232" spans="1:10" s="129" customFormat="1" ht="20.100000000000001" customHeight="1">
      <c r="A232" s="126"/>
      <c r="B232" s="126"/>
      <c r="C232" s="125"/>
      <c r="D232" s="125"/>
      <c r="E232" s="125"/>
      <c r="H232" s="128"/>
      <c r="I232" s="128"/>
      <c r="J232" s="127"/>
    </row>
    <row r="233" spans="1:10" s="129" customFormat="1" ht="20.100000000000001" customHeight="1">
      <c r="A233" s="126"/>
      <c r="B233" s="126"/>
      <c r="C233" s="125"/>
      <c r="D233" s="125"/>
      <c r="E233" s="125"/>
      <c r="H233" s="128"/>
      <c r="I233" s="128"/>
      <c r="J233" s="127"/>
    </row>
    <row r="234" spans="1:10" s="129" customFormat="1" ht="20.100000000000001" customHeight="1">
      <c r="A234" s="126"/>
      <c r="B234" s="126"/>
      <c r="C234" s="125"/>
      <c r="D234" s="125"/>
      <c r="E234" s="125"/>
      <c r="H234" s="128"/>
      <c r="I234" s="128"/>
      <c r="J234" s="127"/>
    </row>
    <row r="235" spans="1:10" s="129" customFormat="1" ht="20.100000000000001" customHeight="1">
      <c r="A235" s="126"/>
      <c r="B235" s="126"/>
      <c r="C235" s="125"/>
      <c r="D235" s="125"/>
      <c r="E235" s="125"/>
      <c r="H235" s="128"/>
      <c r="I235" s="128"/>
      <c r="J235" s="127"/>
    </row>
    <row r="236" spans="1:10" s="129" customFormat="1" ht="20.100000000000001" customHeight="1">
      <c r="A236" s="126"/>
      <c r="B236" s="126"/>
      <c r="C236" s="125"/>
      <c r="D236" s="125"/>
      <c r="E236" s="125"/>
      <c r="H236" s="128"/>
      <c r="I236" s="128"/>
      <c r="J236" s="127"/>
    </row>
    <row r="237" spans="1:10" s="129" customFormat="1" ht="20.100000000000001" customHeight="1">
      <c r="A237" s="126"/>
      <c r="B237" s="126"/>
      <c r="C237" s="125"/>
      <c r="D237" s="125"/>
      <c r="E237" s="125"/>
      <c r="H237" s="128"/>
      <c r="I237" s="128"/>
      <c r="J237" s="127"/>
    </row>
    <row r="238" spans="1:10" s="129" customFormat="1" ht="20.100000000000001" customHeight="1">
      <c r="A238" s="126"/>
      <c r="B238" s="126"/>
      <c r="C238" s="125"/>
      <c r="D238" s="125"/>
      <c r="E238" s="125"/>
      <c r="H238" s="128"/>
      <c r="I238" s="128"/>
      <c r="J238" s="127"/>
    </row>
    <row r="239" spans="1:10" s="129" customFormat="1" ht="20.100000000000001" customHeight="1">
      <c r="A239" s="126"/>
      <c r="B239" s="126"/>
      <c r="C239" s="125"/>
      <c r="D239" s="125"/>
      <c r="E239" s="125"/>
      <c r="H239" s="128"/>
      <c r="I239" s="128"/>
      <c r="J239" s="127"/>
    </row>
    <row r="240" spans="1:10" s="129" customFormat="1" ht="20.100000000000001" customHeight="1">
      <c r="A240" s="126"/>
      <c r="B240" s="126"/>
      <c r="C240" s="125"/>
      <c r="D240" s="125"/>
      <c r="E240" s="125"/>
      <c r="H240" s="128"/>
      <c r="I240" s="128"/>
      <c r="J240" s="127"/>
    </row>
    <row r="241" spans="1:10" s="129" customFormat="1" ht="20.100000000000001" customHeight="1">
      <c r="A241" s="126"/>
      <c r="B241" s="126"/>
      <c r="C241" s="125"/>
      <c r="D241" s="125"/>
      <c r="E241" s="125"/>
      <c r="H241" s="128"/>
      <c r="I241" s="128"/>
      <c r="J241" s="127"/>
    </row>
    <row r="242" spans="1:10" s="129" customFormat="1" ht="20.100000000000001" customHeight="1">
      <c r="A242" s="126"/>
      <c r="B242" s="126"/>
      <c r="C242" s="125"/>
      <c r="D242" s="125"/>
      <c r="E242" s="125"/>
      <c r="H242" s="128"/>
      <c r="I242" s="128"/>
      <c r="J242" s="127"/>
    </row>
    <row r="243" spans="1:10" s="129" customFormat="1" ht="20.100000000000001" customHeight="1">
      <c r="A243" s="126"/>
      <c r="B243" s="126"/>
      <c r="C243" s="125"/>
      <c r="D243" s="125"/>
      <c r="E243" s="125"/>
      <c r="H243" s="128"/>
      <c r="I243" s="128"/>
      <c r="J243" s="127"/>
    </row>
    <row r="244" spans="1:10" s="129" customFormat="1" ht="20.100000000000001" customHeight="1">
      <c r="A244" s="126"/>
      <c r="B244" s="126"/>
      <c r="C244" s="125"/>
      <c r="D244" s="125"/>
      <c r="E244" s="125"/>
      <c r="H244" s="128"/>
      <c r="I244" s="128"/>
      <c r="J244" s="127"/>
    </row>
    <row r="245" spans="1:10" s="129" customFormat="1" ht="20.100000000000001" customHeight="1">
      <c r="A245" s="126"/>
      <c r="B245" s="126"/>
      <c r="C245" s="125"/>
      <c r="D245" s="125"/>
      <c r="E245" s="125"/>
      <c r="H245" s="128"/>
      <c r="I245" s="128"/>
      <c r="J245" s="127"/>
    </row>
    <row r="246" spans="1:10" s="129" customFormat="1" ht="20.100000000000001" customHeight="1">
      <c r="A246" s="126"/>
      <c r="B246" s="126"/>
      <c r="C246" s="125"/>
      <c r="D246" s="125"/>
      <c r="E246" s="125"/>
      <c r="H246" s="128"/>
      <c r="I246" s="128"/>
      <c r="J246" s="127"/>
    </row>
    <row r="247" spans="1:10" s="129" customFormat="1" ht="20.100000000000001" customHeight="1">
      <c r="A247" s="126"/>
      <c r="B247" s="126"/>
      <c r="C247" s="125"/>
      <c r="D247" s="125"/>
      <c r="E247" s="125"/>
      <c r="H247" s="128"/>
      <c r="I247" s="128"/>
      <c r="J247" s="127"/>
    </row>
    <row r="248" spans="1:10" s="129" customFormat="1" ht="20.100000000000001" customHeight="1">
      <c r="A248" s="126"/>
      <c r="B248" s="126"/>
      <c r="C248" s="125"/>
      <c r="D248" s="125"/>
      <c r="E248" s="125"/>
      <c r="H248" s="128"/>
      <c r="I248" s="128"/>
      <c r="J248" s="127"/>
    </row>
    <row r="249" spans="1:10" s="129" customFormat="1" ht="20.100000000000001" customHeight="1">
      <c r="A249" s="126"/>
      <c r="B249" s="126"/>
      <c r="C249" s="125"/>
      <c r="D249" s="125"/>
      <c r="E249" s="125"/>
      <c r="H249" s="128"/>
      <c r="I249" s="128"/>
      <c r="J249" s="127"/>
    </row>
    <row r="250" spans="1:10" s="129" customFormat="1" ht="20.100000000000001" customHeight="1">
      <c r="A250" s="126"/>
      <c r="B250" s="126"/>
      <c r="C250" s="125"/>
      <c r="D250" s="125"/>
      <c r="E250" s="125"/>
      <c r="H250" s="128"/>
      <c r="I250" s="128"/>
      <c r="J250" s="127"/>
    </row>
    <row r="251" spans="1:10" s="129" customFormat="1" ht="20.100000000000001" customHeight="1">
      <c r="A251" s="126"/>
      <c r="B251" s="126"/>
      <c r="C251" s="125"/>
      <c r="D251" s="125"/>
      <c r="E251" s="125"/>
      <c r="H251" s="128"/>
      <c r="I251" s="128"/>
      <c r="J251" s="127"/>
    </row>
    <row r="252" spans="1:10" s="129" customFormat="1" ht="20.100000000000001" customHeight="1">
      <c r="A252" s="126"/>
      <c r="B252" s="126"/>
      <c r="C252" s="125"/>
      <c r="D252" s="125"/>
      <c r="E252" s="125"/>
      <c r="H252" s="128"/>
      <c r="I252" s="128"/>
      <c r="J252" s="127"/>
    </row>
    <row r="253" spans="1:10" s="129" customFormat="1" ht="20.100000000000001" customHeight="1">
      <c r="A253" s="126"/>
      <c r="B253" s="126"/>
      <c r="C253" s="125"/>
      <c r="D253" s="125"/>
      <c r="E253" s="125"/>
      <c r="H253" s="128"/>
      <c r="I253" s="128"/>
      <c r="J253" s="127"/>
    </row>
    <row r="254" spans="1:10" s="129" customFormat="1" ht="20.100000000000001" customHeight="1">
      <c r="A254" s="126"/>
      <c r="B254" s="126"/>
      <c r="C254" s="125"/>
      <c r="D254" s="125"/>
      <c r="E254" s="125"/>
      <c r="H254" s="128"/>
      <c r="I254" s="128"/>
      <c r="J254" s="127"/>
    </row>
    <row r="255" spans="1:10" s="129" customFormat="1" ht="20.100000000000001" customHeight="1">
      <c r="A255" s="126"/>
      <c r="B255" s="126"/>
      <c r="C255" s="125"/>
      <c r="D255" s="125"/>
      <c r="E255" s="125"/>
      <c r="H255" s="128"/>
      <c r="I255" s="128"/>
      <c r="J255" s="127"/>
    </row>
    <row r="256" spans="1:10" s="129" customFormat="1" ht="20.100000000000001" customHeight="1">
      <c r="A256" s="126"/>
      <c r="B256" s="126"/>
      <c r="C256" s="125"/>
      <c r="D256" s="125"/>
      <c r="E256" s="125"/>
      <c r="H256" s="128"/>
      <c r="I256" s="128"/>
      <c r="J256" s="127"/>
    </row>
    <row r="257" spans="1:10" s="129" customFormat="1" ht="20.100000000000001" customHeight="1">
      <c r="A257" s="126"/>
      <c r="B257" s="126"/>
      <c r="C257" s="125"/>
      <c r="D257" s="125"/>
      <c r="E257" s="125"/>
      <c r="H257" s="128"/>
      <c r="I257" s="128"/>
      <c r="J257" s="127"/>
    </row>
    <row r="258" spans="1:10" s="129" customFormat="1" ht="20.100000000000001" customHeight="1">
      <c r="A258" s="126"/>
      <c r="B258" s="126"/>
      <c r="C258" s="125"/>
      <c r="D258" s="125"/>
      <c r="E258" s="125"/>
      <c r="H258" s="128"/>
      <c r="I258" s="128"/>
      <c r="J258" s="127"/>
    </row>
    <row r="259" spans="1:10" s="129" customFormat="1" ht="20.100000000000001" customHeight="1">
      <c r="A259" s="126"/>
      <c r="B259" s="126"/>
      <c r="C259" s="125"/>
      <c r="D259" s="125"/>
      <c r="E259" s="125"/>
      <c r="H259" s="128"/>
      <c r="I259" s="128"/>
      <c r="J259" s="127"/>
    </row>
    <row r="260" spans="1:10" s="129" customFormat="1" ht="20.100000000000001" customHeight="1">
      <c r="A260" s="126"/>
      <c r="B260" s="126"/>
      <c r="C260" s="125"/>
      <c r="D260" s="125"/>
      <c r="E260" s="125"/>
      <c r="H260" s="128"/>
      <c r="I260" s="128"/>
      <c r="J260" s="127"/>
    </row>
    <row r="261" spans="1:10" s="129" customFormat="1" ht="20.100000000000001" customHeight="1">
      <c r="A261" s="126"/>
      <c r="B261" s="126"/>
      <c r="C261" s="125"/>
      <c r="D261" s="125"/>
      <c r="E261" s="125"/>
      <c r="H261" s="128"/>
      <c r="I261" s="128"/>
      <c r="J261" s="127"/>
    </row>
    <row r="262" spans="1:10" s="129" customFormat="1" ht="20.100000000000001" customHeight="1">
      <c r="A262" s="126"/>
      <c r="B262" s="126"/>
      <c r="C262" s="125"/>
      <c r="D262" s="125"/>
      <c r="E262" s="125"/>
      <c r="H262" s="128"/>
      <c r="I262" s="128"/>
      <c r="J262" s="127"/>
    </row>
    <row r="263" spans="1:10" s="129" customFormat="1" ht="20.100000000000001" customHeight="1">
      <c r="A263" s="126"/>
      <c r="B263" s="126"/>
      <c r="C263" s="125"/>
      <c r="D263" s="125"/>
      <c r="E263" s="125"/>
      <c r="H263" s="128"/>
      <c r="I263" s="128"/>
      <c r="J263" s="127"/>
    </row>
    <row r="264" spans="1:10" s="129" customFormat="1" ht="20.100000000000001" customHeight="1">
      <c r="A264" s="126"/>
      <c r="B264" s="126"/>
      <c r="C264" s="125"/>
      <c r="D264" s="125"/>
      <c r="E264" s="125"/>
      <c r="H264" s="128"/>
      <c r="I264" s="128"/>
      <c r="J264" s="127"/>
    </row>
    <row r="265" spans="1:10" s="129" customFormat="1" ht="20.100000000000001" customHeight="1">
      <c r="A265" s="126"/>
      <c r="B265" s="126"/>
      <c r="C265" s="125"/>
      <c r="D265" s="125"/>
      <c r="E265" s="125"/>
      <c r="H265" s="128"/>
      <c r="I265" s="128"/>
      <c r="J265" s="127"/>
    </row>
    <row r="266" spans="1:10" s="129" customFormat="1" ht="20.100000000000001" customHeight="1">
      <c r="A266" s="126"/>
      <c r="B266" s="126"/>
      <c r="C266" s="125"/>
      <c r="D266" s="125"/>
      <c r="E266" s="125"/>
      <c r="H266" s="128"/>
      <c r="I266" s="128"/>
      <c r="J266" s="127"/>
    </row>
    <row r="267" spans="1:10" s="129" customFormat="1" ht="20.100000000000001" customHeight="1">
      <c r="A267" s="126"/>
      <c r="B267" s="126"/>
      <c r="C267" s="125"/>
      <c r="D267" s="125"/>
      <c r="E267" s="125"/>
      <c r="H267" s="128"/>
      <c r="I267" s="128"/>
      <c r="J267" s="127"/>
    </row>
    <row r="268" spans="1:10" s="129" customFormat="1" ht="20.100000000000001" customHeight="1">
      <c r="A268" s="126"/>
      <c r="B268" s="126"/>
      <c r="C268" s="125"/>
      <c r="D268" s="125"/>
      <c r="E268" s="125"/>
      <c r="H268" s="128"/>
      <c r="I268" s="128"/>
      <c r="J268" s="127"/>
    </row>
    <row r="269" spans="1:10" s="129" customFormat="1" ht="20.100000000000001" customHeight="1">
      <c r="A269" s="126"/>
      <c r="B269" s="126"/>
      <c r="C269" s="125"/>
      <c r="D269" s="125"/>
      <c r="E269" s="125"/>
      <c r="H269" s="128"/>
      <c r="I269" s="128"/>
      <c r="J269" s="127"/>
    </row>
    <row r="270" spans="1:10" s="129" customFormat="1" ht="20.100000000000001" customHeight="1">
      <c r="A270" s="126"/>
      <c r="B270" s="126"/>
      <c r="C270" s="125"/>
      <c r="D270" s="125"/>
      <c r="E270" s="125"/>
      <c r="H270" s="128"/>
      <c r="I270" s="128"/>
      <c r="J270" s="127"/>
    </row>
    <row r="271" spans="1:10" s="129" customFormat="1" ht="20.100000000000001" customHeight="1">
      <c r="A271" s="126"/>
      <c r="B271" s="126"/>
      <c r="C271" s="125"/>
      <c r="D271" s="125"/>
      <c r="E271" s="125"/>
      <c r="H271" s="128"/>
      <c r="I271" s="128"/>
      <c r="J271" s="127"/>
    </row>
    <row r="272" spans="1:10" s="129" customFormat="1" ht="20.100000000000001" customHeight="1">
      <c r="A272" s="126"/>
      <c r="B272" s="126"/>
      <c r="C272" s="125"/>
      <c r="D272" s="125"/>
      <c r="E272" s="125"/>
      <c r="H272" s="128"/>
      <c r="I272" s="128"/>
      <c r="J272" s="127"/>
    </row>
    <row r="273" spans="1:10" s="129" customFormat="1" ht="20.100000000000001" customHeight="1">
      <c r="A273" s="126"/>
      <c r="B273" s="126"/>
      <c r="C273" s="125"/>
      <c r="D273" s="125"/>
      <c r="E273" s="125"/>
      <c r="H273" s="128"/>
      <c r="I273" s="128"/>
      <c r="J273" s="127"/>
    </row>
    <row r="274" spans="1:10" s="129" customFormat="1" ht="20.100000000000001" customHeight="1">
      <c r="A274" s="126"/>
      <c r="B274" s="126"/>
      <c r="C274" s="125"/>
      <c r="D274" s="125"/>
      <c r="E274" s="125"/>
      <c r="H274" s="128"/>
      <c r="I274" s="128"/>
      <c r="J274" s="127"/>
    </row>
    <row r="275" spans="1:10" s="129" customFormat="1" ht="20.100000000000001" customHeight="1">
      <c r="A275" s="126"/>
      <c r="B275" s="126"/>
      <c r="C275" s="125"/>
      <c r="D275" s="125"/>
      <c r="E275" s="125"/>
      <c r="H275" s="128"/>
      <c r="I275" s="128"/>
      <c r="J275" s="127"/>
    </row>
    <row r="276" spans="1:10" s="129" customFormat="1" ht="20.100000000000001" customHeight="1">
      <c r="A276" s="126"/>
      <c r="B276" s="126"/>
      <c r="C276" s="125"/>
      <c r="D276" s="125"/>
      <c r="E276" s="125"/>
      <c r="H276" s="128"/>
      <c r="I276" s="128"/>
      <c r="J276" s="127"/>
    </row>
    <row r="277" spans="1:10" s="129" customFormat="1" ht="20.100000000000001" customHeight="1">
      <c r="A277" s="126"/>
      <c r="B277" s="126"/>
      <c r="C277" s="125"/>
      <c r="D277" s="125"/>
      <c r="E277" s="125"/>
      <c r="H277" s="128"/>
      <c r="I277" s="128"/>
      <c r="J277" s="127"/>
    </row>
    <row r="278" spans="1:10" s="129" customFormat="1" ht="20.100000000000001" customHeight="1">
      <c r="A278" s="126"/>
      <c r="B278" s="126"/>
      <c r="C278" s="125"/>
      <c r="D278" s="125"/>
      <c r="E278" s="125"/>
      <c r="H278" s="128"/>
      <c r="I278" s="128"/>
      <c r="J278" s="127"/>
    </row>
    <row r="279" spans="1:10" s="129" customFormat="1" ht="20.100000000000001" customHeight="1">
      <c r="A279" s="126"/>
      <c r="B279" s="126"/>
      <c r="C279" s="125"/>
      <c r="D279" s="125"/>
      <c r="E279" s="125"/>
      <c r="H279" s="128"/>
      <c r="I279" s="128"/>
      <c r="J279" s="127"/>
    </row>
    <row r="280" spans="1:10" s="129" customFormat="1" ht="20.100000000000001" customHeight="1">
      <c r="A280" s="126"/>
      <c r="B280" s="126"/>
      <c r="C280" s="125"/>
      <c r="D280" s="125"/>
      <c r="E280" s="125"/>
      <c r="H280" s="128"/>
      <c r="I280" s="128"/>
      <c r="J280" s="127"/>
    </row>
    <row r="281" spans="1:10" s="129" customFormat="1" ht="20.100000000000001" customHeight="1">
      <c r="A281" s="126"/>
      <c r="B281" s="126"/>
      <c r="C281" s="125"/>
      <c r="D281" s="125"/>
      <c r="E281" s="125"/>
      <c r="H281" s="128"/>
      <c r="I281" s="128"/>
      <c r="J281" s="127"/>
    </row>
    <row r="282" spans="1:10" s="129" customFormat="1" ht="20.100000000000001" customHeight="1">
      <c r="A282" s="126"/>
      <c r="B282" s="126"/>
      <c r="C282" s="125"/>
      <c r="D282" s="125"/>
      <c r="E282" s="125"/>
      <c r="H282" s="128"/>
      <c r="I282" s="128"/>
      <c r="J282" s="127"/>
    </row>
    <row r="283" spans="1:10" s="129" customFormat="1" ht="20.100000000000001" customHeight="1">
      <c r="A283" s="126"/>
      <c r="B283" s="126"/>
      <c r="C283" s="125"/>
      <c r="D283" s="125"/>
      <c r="E283" s="125"/>
      <c r="H283" s="128"/>
      <c r="I283" s="128"/>
      <c r="J283" s="127"/>
    </row>
    <row r="284" spans="1:10" s="129" customFormat="1" ht="20.100000000000001" customHeight="1">
      <c r="A284" s="126"/>
      <c r="B284" s="126"/>
      <c r="C284" s="125"/>
      <c r="D284" s="125"/>
      <c r="E284" s="125"/>
      <c r="H284" s="128"/>
      <c r="I284" s="128"/>
      <c r="J284" s="127"/>
    </row>
    <row r="285" spans="1:10" s="129" customFormat="1" ht="20.100000000000001" customHeight="1">
      <c r="A285" s="126"/>
      <c r="B285" s="126"/>
      <c r="C285" s="125"/>
      <c r="D285" s="125"/>
      <c r="E285" s="125"/>
      <c r="H285" s="128"/>
      <c r="I285" s="128"/>
      <c r="J285" s="127"/>
    </row>
    <row r="286" spans="1:10" s="129" customFormat="1" ht="20.100000000000001" customHeight="1">
      <c r="A286" s="126"/>
      <c r="B286" s="126"/>
      <c r="C286" s="125"/>
      <c r="D286" s="125"/>
      <c r="E286" s="125"/>
      <c r="H286" s="128"/>
      <c r="I286" s="128"/>
      <c r="J286" s="127"/>
    </row>
    <row r="287" spans="1:10" s="129" customFormat="1" ht="20.100000000000001" customHeight="1">
      <c r="A287" s="126"/>
      <c r="B287" s="126"/>
      <c r="C287" s="125"/>
      <c r="D287" s="125"/>
      <c r="E287" s="125"/>
      <c r="H287" s="128"/>
      <c r="I287" s="128"/>
      <c r="J287" s="127"/>
    </row>
    <row r="288" spans="1:10" s="129" customFormat="1" ht="20.100000000000001" customHeight="1">
      <c r="A288" s="126"/>
      <c r="B288" s="126"/>
      <c r="C288" s="125"/>
      <c r="D288" s="125"/>
      <c r="E288" s="125"/>
      <c r="H288" s="128"/>
      <c r="I288" s="128"/>
      <c r="J288" s="127"/>
    </row>
    <row r="289" spans="1:10" s="129" customFormat="1" ht="20.100000000000001" customHeight="1">
      <c r="A289" s="126"/>
      <c r="B289" s="126"/>
      <c r="C289" s="125"/>
      <c r="D289" s="125"/>
      <c r="E289" s="125"/>
      <c r="H289" s="128"/>
      <c r="I289" s="128"/>
      <c r="J289" s="127"/>
    </row>
    <row r="290" spans="1:10" s="129" customFormat="1" ht="20.100000000000001" customHeight="1">
      <c r="A290" s="126"/>
      <c r="B290" s="126"/>
      <c r="C290" s="125"/>
      <c r="D290" s="125"/>
      <c r="E290" s="125"/>
      <c r="H290" s="128"/>
      <c r="I290" s="128"/>
      <c r="J290" s="127"/>
    </row>
    <row r="291" spans="1:10" s="129" customFormat="1" ht="20.100000000000001" customHeight="1">
      <c r="A291" s="126"/>
      <c r="B291" s="126"/>
      <c r="C291" s="125"/>
      <c r="D291" s="125"/>
      <c r="E291" s="125"/>
      <c r="H291" s="128"/>
      <c r="I291" s="128"/>
      <c r="J291" s="127"/>
    </row>
    <row r="292" spans="1:10" s="129" customFormat="1" ht="20.100000000000001" customHeight="1">
      <c r="A292" s="126"/>
      <c r="B292" s="126"/>
      <c r="C292" s="125"/>
      <c r="D292" s="125"/>
      <c r="E292" s="125"/>
      <c r="H292" s="128"/>
      <c r="I292" s="128"/>
      <c r="J292" s="127"/>
    </row>
    <row r="293" spans="1:10" s="129" customFormat="1" ht="20.100000000000001" customHeight="1">
      <c r="A293" s="126"/>
      <c r="B293" s="126"/>
      <c r="C293" s="125"/>
      <c r="D293" s="125"/>
      <c r="E293" s="125"/>
      <c r="H293" s="128"/>
      <c r="I293" s="128"/>
      <c r="J293" s="127"/>
    </row>
    <row r="294" spans="1:10" s="129" customFormat="1" ht="20.100000000000001" customHeight="1">
      <c r="A294" s="126"/>
      <c r="B294" s="126"/>
      <c r="C294" s="125"/>
      <c r="D294" s="125"/>
      <c r="E294" s="125"/>
      <c r="H294" s="128"/>
      <c r="I294" s="128"/>
      <c r="J294" s="127"/>
    </row>
    <row r="295" spans="1:10" s="129" customFormat="1" ht="20.100000000000001" customHeight="1">
      <c r="A295" s="126"/>
      <c r="B295" s="126"/>
      <c r="C295" s="125"/>
      <c r="D295" s="125"/>
      <c r="E295" s="125"/>
      <c r="H295" s="128"/>
      <c r="I295" s="128"/>
      <c r="J295" s="127"/>
    </row>
    <row r="296" spans="1:10" s="129" customFormat="1" ht="20.100000000000001" customHeight="1">
      <c r="A296" s="126"/>
      <c r="B296" s="126"/>
      <c r="C296" s="125"/>
      <c r="D296" s="125"/>
      <c r="E296" s="125"/>
      <c r="H296" s="128"/>
      <c r="I296" s="128"/>
      <c r="J296" s="127"/>
    </row>
    <row r="297" spans="1:10" s="129" customFormat="1" ht="20.100000000000001" customHeight="1">
      <c r="A297" s="126"/>
      <c r="B297" s="126"/>
      <c r="C297" s="125"/>
      <c r="D297" s="125"/>
      <c r="E297" s="125"/>
      <c r="H297" s="128"/>
      <c r="I297" s="128"/>
      <c r="J297" s="127"/>
    </row>
    <row r="298" spans="1:10" s="129" customFormat="1" ht="20.100000000000001" customHeight="1">
      <c r="A298" s="126"/>
      <c r="B298" s="126"/>
      <c r="C298" s="125"/>
      <c r="D298" s="125"/>
      <c r="E298" s="125"/>
      <c r="H298" s="128"/>
      <c r="I298" s="128"/>
      <c r="J298" s="127"/>
    </row>
    <row r="299" spans="1:10" s="129" customFormat="1" ht="20.100000000000001" customHeight="1">
      <c r="A299" s="126"/>
      <c r="B299" s="126"/>
      <c r="C299" s="125"/>
      <c r="D299" s="125"/>
      <c r="E299" s="125"/>
      <c r="H299" s="128"/>
      <c r="I299" s="128"/>
      <c r="J299" s="127"/>
    </row>
    <row r="300" spans="1:10" s="129" customFormat="1" ht="20.100000000000001" customHeight="1">
      <c r="A300" s="126"/>
      <c r="B300" s="126"/>
      <c r="C300" s="125"/>
      <c r="D300" s="125"/>
      <c r="E300" s="125"/>
      <c r="H300" s="128"/>
      <c r="I300" s="128"/>
      <c r="J300" s="127"/>
    </row>
    <row r="301" spans="1:10" s="129" customFormat="1" ht="20.100000000000001" customHeight="1">
      <c r="A301" s="126"/>
      <c r="B301" s="126"/>
      <c r="C301" s="125"/>
      <c r="D301" s="125"/>
      <c r="E301" s="125"/>
      <c r="H301" s="128"/>
      <c r="I301" s="128"/>
      <c r="J301" s="127"/>
    </row>
    <row r="302" spans="1:10" s="129" customFormat="1" ht="20.100000000000001" customHeight="1">
      <c r="A302" s="126"/>
      <c r="B302" s="126"/>
      <c r="C302" s="125"/>
      <c r="D302" s="125"/>
      <c r="E302" s="125"/>
      <c r="H302" s="128"/>
      <c r="I302" s="128"/>
      <c r="J302" s="127"/>
    </row>
    <row r="303" spans="1:10" s="129" customFormat="1" ht="20.100000000000001" customHeight="1">
      <c r="A303" s="126"/>
      <c r="B303" s="126"/>
      <c r="C303" s="125"/>
      <c r="D303" s="125"/>
      <c r="E303" s="125"/>
      <c r="H303" s="128"/>
      <c r="I303" s="128"/>
      <c r="J303" s="127"/>
    </row>
    <row r="304" spans="1:10" s="129" customFormat="1" ht="20.100000000000001" customHeight="1">
      <c r="A304" s="126"/>
      <c r="B304" s="126"/>
      <c r="C304" s="125"/>
      <c r="D304" s="125"/>
      <c r="E304" s="125"/>
      <c r="H304" s="128"/>
      <c r="I304" s="128"/>
      <c r="J304" s="127"/>
    </row>
    <row r="305" spans="1:10" s="129" customFormat="1" ht="20.100000000000001" customHeight="1">
      <c r="A305" s="126"/>
      <c r="B305" s="126"/>
      <c r="C305" s="125"/>
      <c r="D305" s="125"/>
      <c r="E305" s="125"/>
      <c r="H305" s="128"/>
      <c r="I305" s="128"/>
      <c r="J305" s="127"/>
    </row>
    <row r="306" spans="1:10" s="129" customFormat="1" ht="20.100000000000001" customHeight="1">
      <c r="A306" s="126"/>
      <c r="B306" s="126"/>
      <c r="C306" s="125"/>
      <c r="D306" s="125"/>
      <c r="E306" s="125"/>
      <c r="H306" s="128"/>
      <c r="I306" s="128"/>
      <c r="J306" s="127"/>
    </row>
    <row r="307" spans="1:10" s="129" customFormat="1" ht="20.100000000000001" customHeight="1">
      <c r="A307" s="126"/>
      <c r="B307" s="126"/>
      <c r="C307" s="125"/>
      <c r="D307" s="125"/>
      <c r="E307" s="125"/>
      <c r="H307" s="128"/>
      <c r="I307" s="128"/>
      <c r="J307" s="127"/>
    </row>
    <row r="308" spans="1:10" s="129" customFormat="1" ht="20.100000000000001" customHeight="1">
      <c r="A308" s="126"/>
      <c r="B308" s="126"/>
      <c r="C308" s="125"/>
      <c r="D308" s="125"/>
      <c r="E308" s="125"/>
      <c r="H308" s="128"/>
      <c r="I308" s="128"/>
      <c r="J308" s="127"/>
    </row>
    <row r="309" spans="1:10" s="129" customFormat="1" ht="20.100000000000001" customHeight="1">
      <c r="A309" s="126"/>
      <c r="B309" s="126"/>
      <c r="C309" s="125"/>
      <c r="D309" s="125"/>
      <c r="E309" s="125"/>
      <c r="H309" s="128"/>
      <c r="I309" s="128"/>
      <c r="J309" s="127"/>
    </row>
    <row r="310" spans="1:10" s="129" customFormat="1" ht="20.100000000000001" customHeight="1">
      <c r="A310" s="126"/>
      <c r="B310" s="126"/>
      <c r="C310" s="125"/>
      <c r="D310" s="125"/>
      <c r="E310" s="125"/>
      <c r="H310" s="128"/>
      <c r="I310" s="128"/>
      <c r="J310" s="127"/>
    </row>
    <row r="311" spans="1:10" s="129" customFormat="1" ht="20.100000000000001" customHeight="1">
      <c r="A311" s="126"/>
      <c r="B311" s="126"/>
      <c r="C311" s="125"/>
      <c r="D311" s="125"/>
      <c r="E311" s="125"/>
      <c r="H311" s="128"/>
      <c r="I311" s="128"/>
      <c r="J311" s="127"/>
    </row>
    <row r="312" spans="1:10" s="129" customFormat="1" ht="20.100000000000001" customHeight="1">
      <c r="A312" s="126"/>
      <c r="B312" s="126"/>
      <c r="C312" s="125"/>
      <c r="D312" s="125"/>
      <c r="E312" s="125"/>
      <c r="H312" s="128"/>
      <c r="I312" s="128"/>
      <c r="J312" s="127"/>
    </row>
    <row r="313" spans="1:10" s="129" customFormat="1" ht="20.100000000000001" customHeight="1">
      <c r="A313" s="126"/>
      <c r="B313" s="126"/>
      <c r="C313" s="125"/>
      <c r="D313" s="125"/>
      <c r="E313" s="125"/>
      <c r="H313" s="128"/>
      <c r="I313" s="128"/>
      <c r="J313" s="127"/>
    </row>
    <row r="314" spans="1:10" s="129" customFormat="1" ht="20.100000000000001" customHeight="1">
      <c r="A314" s="126"/>
      <c r="B314" s="126"/>
      <c r="C314" s="125"/>
      <c r="D314" s="125"/>
      <c r="E314" s="125"/>
      <c r="H314" s="128"/>
      <c r="I314" s="128"/>
      <c r="J314" s="127"/>
    </row>
    <row r="315" spans="1:10" s="129" customFormat="1" ht="20.100000000000001" customHeight="1">
      <c r="A315" s="126"/>
      <c r="B315" s="126"/>
      <c r="C315" s="125"/>
      <c r="D315" s="125"/>
      <c r="E315" s="125"/>
      <c r="H315" s="128"/>
      <c r="I315" s="128"/>
      <c r="J315" s="127"/>
    </row>
    <row r="316" spans="1:10" s="129" customFormat="1" ht="20.100000000000001" customHeight="1">
      <c r="A316" s="126"/>
      <c r="B316" s="126"/>
      <c r="C316" s="125"/>
      <c r="D316" s="125"/>
      <c r="E316" s="125"/>
      <c r="H316" s="128"/>
      <c r="I316" s="128"/>
      <c r="J316" s="127"/>
    </row>
    <row r="317" spans="1:10" s="129" customFormat="1" ht="20.100000000000001" customHeight="1">
      <c r="A317" s="126"/>
      <c r="B317" s="126"/>
      <c r="C317" s="125"/>
      <c r="D317" s="125"/>
      <c r="E317" s="125"/>
      <c r="H317" s="128"/>
      <c r="I317" s="128"/>
      <c r="J317" s="127"/>
    </row>
    <row r="318" spans="1:10" s="129" customFormat="1" ht="20.100000000000001" customHeight="1">
      <c r="A318" s="126"/>
      <c r="B318" s="126"/>
      <c r="C318" s="125"/>
      <c r="D318" s="125"/>
      <c r="E318" s="125"/>
      <c r="H318" s="128"/>
      <c r="I318" s="128"/>
      <c r="J318" s="127"/>
    </row>
    <row r="319" spans="1:10" s="129" customFormat="1" ht="20.100000000000001" customHeight="1">
      <c r="A319" s="126"/>
      <c r="B319" s="126"/>
      <c r="C319" s="125"/>
      <c r="D319" s="125"/>
      <c r="E319" s="125"/>
      <c r="H319" s="128"/>
      <c r="I319" s="128"/>
      <c r="J319" s="127"/>
    </row>
    <row r="320" spans="1:10" s="129" customFormat="1" ht="20.100000000000001" customHeight="1">
      <c r="A320" s="126"/>
      <c r="B320" s="126"/>
      <c r="C320" s="125"/>
      <c r="D320" s="125"/>
      <c r="E320" s="125"/>
      <c r="H320" s="128"/>
      <c r="I320" s="128"/>
      <c r="J320" s="127"/>
    </row>
    <row r="321" spans="1:10" s="129" customFormat="1" ht="20.100000000000001" customHeight="1">
      <c r="A321" s="126"/>
      <c r="B321" s="126"/>
      <c r="C321" s="125"/>
      <c r="D321" s="125"/>
      <c r="E321" s="125"/>
      <c r="H321" s="128"/>
      <c r="I321" s="128"/>
      <c r="J321" s="127"/>
    </row>
    <row r="322" spans="1:10" s="129" customFormat="1" ht="20.100000000000001" customHeight="1">
      <c r="A322" s="126"/>
      <c r="B322" s="126"/>
      <c r="C322" s="125"/>
      <c r="D322" s="125"/>
      <c r="E322" s="125"/>
      <c r="H322" s="128"/>
      <c r="I322" s="128"/>
      <c r="J322" s="127"/>
    </row>
    <row r="323" spans="1:10" s="129" customFormat="1" ht="20.100000000000001" customHeight="1">
      <c r="A323" s="126"/>
      <c r="B323" s="126"/>
      <c r="C323" s="125"/>
      <c r="D323" s="125"/>
      <c r="E323" s="125"/>
      <c r="H323" s="128"/>
      <c r="I323" s="128"/>
      <c r="J323" s="127"/>
    </row>
    <row r="324" spans="1:10" s="129" customFormat="1" ht="20.100000000000001" customHeight="1">
      <c r="A324" s="126"/>
      <c r="B324" s="126"/>
      <c r="C324" s="125"/>
      <c r="D324" s="125"/>
      <c r="E324" s="125"/>
      <c r="H324" s="128"/>
      <c r="I324" s="128"/>
      <c r="J324" s="127"/>
    </row>
    <row r="325" spans="1:10" s="129" customFormat="1" ht="20.100000000000001" customHeight="1">
      <c r="A325" s="126"/>
      <c r="B325" s="126"/>
      <c r="C325" s="125"/>
      <c r="D325" s="125"/>
      <c r="E325" s="125"/>
      <c r="H325" s="128"/>
      <c r="I325" s="128"/>
      <c r="J325" s="127"/>
    </row>
    <row r="326" spans="1:10" s="129" customFormat="1" ht="20.100000000000001" customHeight="1">
      <c r="A326" s="126"/>
      <c r="B326" s="126"/>
      <c r="C326" s="125"/>
      <c r="D326" s="125"/>
      <c r="E326" s="125"/>
      <c r="H326" s="128"/>
      <c r="I326" s="128"/>
      <c r="J326" s="127"/>
    </row>
    <row r="327" spans="1:10" s="129" customFormat="1" ht="20.100000000000001" customHeight="1">
      <c r="A327" s="126"/>
      <c r="B327" s="126"/>
      <c r="C327" s="125"/>
      <c r="D327" s="125"/>
      <c r="E327" s="125"/>
      <c r="H327" s="128"/>
      <c r="I327" s="128"/>
      <c r="J327" s="127"/>
    </row>
    <row r="328" spans="1:10" s="129" customFormat="1" ht="20.100000000000001" customHeight="1">
      <c r="A328" s="126"/>
      <c r="B328" s="126"/>
      <c r="C328" s="125"/>
      <c r="D328" s="125"/>
      <c r="E328" s="125"/>
      <c r="H328" s="128"/>
      <c r="I328" s="128"/>
      <c r="J328" s="127"/>
    </row>
    <row r="329" spans="1:10" s="129" customFormat="1" ht="20.100000000000001" customHeight="1">
      <c r="A329" s="126"/>
      <c r="B329" s="126"/>
      <c r="C329" s="125"/>
      <c r="D329" s="125"/>
      <c r="E329" s="125"/>
      <c r="H329" s="128"/>
      <c r="I329" s="128"/>
      <c r="J329" s="127"/>
    </row>
    <row r="330" spans="1:10" s="129" customFormat="1" ht="20.100000000000001" customHeight="1">
      <c r="A330" s="126"/>
      <c r="B330" s="126"/>
      <c r="C330" s="125"/>
      <c r="D330" s="125"/>
      <c r="E330" s="125"/>
      <c r="H330" s="128"/>
      <c r="I330" s="128"/>
      <c r="J330" s="127"/>
    </row>
    <row r="331" spans="1:10" s="129" customFormat="1" ht="20.100000000000001" customHeight="1">
      <c r="A331" s="126"/>
      <c r="B331" s="126"/>
      <c r="C331" s="125"/>
      <c r="D331" s="125"/>
      <c r="E331" s="125"/>
      <c r="H331" s="128"/>
      <c r="I331" s="128"/>
      <c r="J331" s="127"/>
    </row>
    <row r="332" spans="1:10" s="129" customFormat="1" ht="20.100000000000001" customHeight="1">
      <c r="A332" s="126"/>
      <c r="B332" s="126"/>
      <c r="C332" s="125"/>
      <c r="D332" s="125"/>
      <c r="E332" s="125"/>
      <c r="H332" s="128"/>
      <c r="I332" s="128"/>
      <c r="J332" s="127"/>
    </row>
    <row r="333" spans="1:10" s="129" customFormat="1" ht="20.100000000000001" customHeight="1">
      <c r="A333" s="126"/>
      <c r="B333" s="126"/>
      <c r="C333" s="125"/>
      <c r="D333" s="125"/>
      <c r="E333" s="125"/>
      <c r="H333" s="128"/>
      <c r="I333" s="128"/>
      <c r="J333" s="127"/>
    </row>
    <row r="334" spans="1:10" s="129" customFormat="1" ht="20.100000000000001" customHeight="1">
      <c r="A334" s="126"/>
      <c r="B334" s="126"/>
      <c r="C334" s="125"/>
      <c r="D334" s="125"/>
      <c r="E334" s="125"/>
      <c r="H334" s="128"/>
      <c r="I334" s="128"/>
      <c r="J334" s="127"/>
    </row>
    <row r="335" spans="1:10" s="129" customFormat="1" ht="20.100000000000001" customHeight="1">
      <c r="A335" s="126"/>
      <c r="B335" s="126"/>
      <c r="C335" s="125"/>
      <c r="D335" s="125"/>
      <c r="E335" s="125"/>
      <c r="H335" s="128"/>
      <c r="I335" s="128"/>
      <c r="J335" s="127"/>
    </row>
    <row r="336" spans="1:10" s="129" customFormat="1" ht="20.100000000000001" customHeight="1">
      <c r="A336" s="126"/>
      <c r="B336" s="126"/>
      <c r="C336" s="125"/>
      <c r="D336" s="125"/>
      <c r="E336" s="125"/>
      <c r="H336" s="128"/>
      <c r="I336" s="128"/>
      <c r="J336" s="127"/>
    </row>
    <row r="337" spans="1:10" s="129" customFormat="1" ht="20.100000000000001" customHeight="1">
      <c r="A337" s="126"/>
      <c r="B337" s="126"/>
      <c r="C337" s="125"/>
      <c r="D337" s="125"/>
      <c r="E337" s="125"/>
      <c r="H337" s="128"/>
      <c r="I337" s="128"/>
      <c r="J337" s="127"/>
    </row>
    <row r="338" spans="1:10" s="129" customFormat="1" ht="20.100000000000001" customHeight="1">
      <c r="A338" s="126"/>
      <c r="B338" s="126"/>
      <c r="C338" s="125"/>
      <c r="D338" s="125"/>
      <c r="E338" s="125"/>
      <c r="H338" s="128"/>
      <c r="I338" s="128"/>
      <c r="J338" s="127"/>
    </row>
    <row r="339" spans="1:10" s="129" customFormat="1" ht="20.100000000000001" customHeight="1">
      <c r="A339" s="126"/>
      <c r="B339" s="126"/>
      <c r="C339" s="125"/>
      <c r="D339" s="125"/>
      <c r="E339" s="125"/>
      <c r="H339" s="128"/>
      <c r="I339" s="128"/>
      <c r="J339" s="127"/>
    </row>
    <row r="340" spans="1:10" s="129" customFormat="1" ht="20.100000000000001" customHeight="1">
      <c r="A340" s="126"/>
      <c r="B340" s="126"/>
      <c r="C340" s="125"/>
      <c r="D340" s="125"/>
      <c r="E340" s="125"/>
      <c r="H340" s="128"/>
      <c r="I340" s="128"/>
      <c r="J340" s="127"/>
    </row>
    <row r="341" spans="1:10" s="129" customFormat="1" ht="20.100000000000001" customHeight="1">
      <c r="A341" s="126"/>
      <c r="B341" s="126"/>
      <c r="C341" s="125"/>
      <c r="D341" s="125"/>
      <c r="E341" s="125"/>
      <c r="H341" s="128"/>
      <c r="I341" s="128"/>
      <c r="J341" s="127"/>
    </row>
    <row r="342" spans="1:10" s="129" customFormat="1" ht="20.100000000000001" customHeight="1">
      <c r="A342" s="126"/>
      <c r="B342" s="126"/>
      <c r="C342" s="125"/>
      <c r="D342" s="125"/>
      <c r="E342" s="125"/>
      <c r="H342" s="128"/>
      <c r="I342" s="128"/>
      <c r="J342" s="127"/>
    </row>
    <row r="343" spans="1:10" s="129" customFormat="1" ht="20.100000000000001" customHeight="1">
      <c r="A343" s="126"/>
      <c r="B343" s="126"/>
      <c r="C343" s="125"/>
      <c r="D343" s="125"/>
      <c r="E343" s="125"/>
      <c r="H343" s="128"/>
      <c r="I343" s="128"/>
      <c r="J343" s="127"/>
    </row>
    <row r="344" spans="1:10" s="129" customFormat="1" ht="20.100000000000001" customHeight="1">
      <c r="A344" s="126"/>
      <c r="B344" s="126"/>
      <c r="C344" s="125"/>
      <c r="D344" s="125"/>
      <c r="E344" s="125"/>
      <c r="H344" s="128"/>
      <c r="I344" s="128"/>
      <c r="J344" s="127"/>
    </row>
    <row r="345" spans="1:10" s="129" customFormat="1" ht="20.100000000000001" customHeight="1">
      <c r="A345" s="126"/>
      <c r="B345" s="126"/>
      <c r="C345" s="125"/>
      <c r="D345" s="125"/>
      <c r="E345" s="125"/>
      <c r="H345" s="128"/>
      <c r="I345" s="128"/>
      <c r="J345" s="127"/>
    </row>
    <row r="346" spans="1:10" s="129" customFormat="1" ht="20.100000000000001" customHeight="1">
      <c r="A346" s="126"/>
      <c r="B346" s="126"/>
      <c r="C346" s="125"/>
      <c r="D346" s="125"/>
      <c r="E346" s="125"/>
      <c r="H346" s="128"/>
      <c r="I346" s="128"/>
      <c r="J346" s="127"/>
    </row>
    <row r="347" spans="1:10" s="129" customFormat="1" ht="20.100000000000001" customHeight="1">
      <c r="A347" s="126"/>
      <c r="B347" s="126"/>
      <c r="C347" s="125"/>
      <c r="D347" s="125"/>
      <c r="E347" s="125"/>
      <c r="H347" s="128"/>
      <c r="I347" s="128"/>
      <c r="J347" s="127"/>
    </row>
    <row r="348" spans="1:10" s="129" customFormat="1" ht="20.100000000000001" customHeight="1">
      <c r="A348" s="126"/>
      <c r="B348" s="126"/>
      <c r="C348" s="125"/>
      <c r="D348" s="125"/>
      <c r="E348" s="125"/>
      <c r="H348" s="128"/>
      <c r="I348" s="128"/>
      <c r="J348" s="127"/>
    </row>
    <row r="349" spans="1:10" s="129" customFormat="1" ht="20.100000000000001" customHeight="1">
      <c r="A349" s="126"/>
      <c r="B349" s="126"/>
      <c r="C349" s="125"/>
      <c r="D349" s="125"/>
      <c r="E349" s="125"/>
      <c r="H349" s="128"/>
      <c r="I349" s="128"/>
      <c r="J349" s="127"/>
    </row>
    <row r="350" spans="1:10" s="129" customFormat="1" ht="20.100000000000001" customHeight="1">
      <c r="A350" s="126"/>
      <c r="B350" s="126"/>
      <c r="C350" s="125"/>
      <c r="D350" s="125"/>
      <c r="E350" s="125"/>
      <c r="H350" s="128"/>
      <c r="I350" s="128"/>
      <c r="J350" s="127"/>
    </row>
    <row r="351" spans="1:10" s="129" customFormat="1" ht="20.100000000000001" customHeight="1">
      <c r="A351" s="126"/>
      <c r="B351" s="126"/>
      <c r="C351" s="125"/>
      <c r="D351" s="125"/>
      <c r="E351" s="125"/>
      <c r="H351" s="128"/>
      <c r="I351" s="128"/>
      <c r="J351" s="127"/>
    </row>
    <row r="352" spans="1:10" s="129" customFormat="1" ht="20.100000000000001" customHeight="1">
      <c r="A352" s="126"/>
      <c r="B352" s="126"/>
      <c r="C352" s="125"/>
      <c r="D352" s="125"/>
      <c r="E352" s="125"/>
      <c r="H352" s="128"/>
      <c r="I352" s="128"/>
      <c r="J352" s="127"/>
    </row>
    <row r="353" spans="1:10" s="129" customFormat="1" ht="20.100000000000001" customHeight="1">
      <c r="A353" s="126"/>
      <c r="B353" s="126"/>
      <c r="C353" s="125"/>
      <c r="D353" s="125"/>
      <c r="E353" s="125"/>
      <c r="H353" s="128"/>
      <c r="I353" s="128"/>
      <c r="J353" s="127"/>
    </row>
    <row r="354" spans="1:10" s="129" customFormat="1" ht="20.100000000000001" customHeight="1">
      <c r="A354" s="126"/>
      <c r="B354" s="126"/>
      <c r="C354" s="125"/>
      <c r="D354" s="125"/>
      <c r="E354" s="125"/>
      <c r="H354" s="128"/>
      <c r="I354" s="128"/>
      <c r="J354" s="127"/>
    </row>
    <row r="355" spans="1:10" s="129" customFormat="1" ht="20.100000000000001" customHeight="1">
      <c r="A355" s="126"/>
      <c r="B355" s="126"/>
      <c r="C355" s="125"/>
      <c r="D355" s="125"/>
      <c r="E355" s="125"/>
      <c r="H355" s="128"/>
      <c r="I355" s="128"/>
      <c r="J355" s="127"/>
    </row>
    <row r="356" spans="1:10" s="129" customFormat="1" ht="20.100000000000001" customHeight="1">
      <c r="A356" s="126"/>
      <c r="B356" s="126"/>
      <c r="C356" s="125"/>
      <c r="D356" s="125"/>
      <c r="E356" s="125"/>
      <c r="H356" s="128"/>
      <c r="I356" s="128"/>
      <c r="J356" s="127"/>
    </row>
    <row r="357" spans="1:10" s="129" customFormat="1" ht="20.100000000000001" customHeight="1">
      <c r="A357" s="126"/>
      <c r="B357" s="126"/>
      <c r="C357" s="125"/>
      <c r="D357" s="125"/>
      <c r="E357" s="125"/>
      <c r="H357" s="128"/>
      <c r="I357" s="128"/>
      <c r="J357" s="127"/>
    </row>
    <row r="358" spans="1:10" s="129" customFormat="1" ht="20.100000000000001" customHeight="1">
      <c r="A358" s="126"/>
      <c r="B358" s="126"/>
      <c r="C358" s="125"/>
      <c r="D358" s="125"/>
      <c r="E358" s="125"/>
      <c r="H358" s="128"/>
      <c r="I358" s="128"/>
      <c r="J358" s="127"/>
    </row>
    <row r="359" spans="1:10" s="129" customFormat="1" ht="20.100000000000001" customHeight="1">
      <c r="A359" s="126"/>
      <c r="B359" s="126"/>
      <c r="C359" s="125"/>
      <c r="D359" s="125"/>
      <c r="E359" s="125"/>
      <c r="H359" s="128"/>
      <c r="I359" s="128"/>
      <c r="J359" s="127"/>
    </row>
    <row r="360" spans="1:10" s="129" customFormat="1" ht="20.100000000000001" customHeight="1">
      <c r="A360" s="126"/>
      <c r="B360" s="126"/>
      <c r="C360" s="125"/>
      <c r="D360" s="125"/>
      <c r="E360" s="125"/>
      <c r="H360" s="128"/>
      <c r="I360" s="128"/>
      <c r="J360" s="127"/>
    </row>
    <row r="361" spans="1:10" s="129" customFormat="1" ht="20.100000000000001" customHeight="1">
      <c r="A361" s="126"/>
      <c r="B361" s="126"/>
      <c r="C361" s="125"/>
      <c r="D361" s="125"/>
      <c r="E361" s="125"/>
      <c r="H361" s="128"/>
      <c r="I361" s="128"/>
      <c r="J361" s="127"/>
    </row>
    <row r="362" spans="1:10" s="129" customFormat="1" ht="20.100000000000001" customHeight="1">
      <c r="A362" s="126"/>
      <c r="B362" s="126"/>
      <c r="C362" s="125"/>
      <c r="D362" s="125"/>
      <c r="E362" s="125"/>
      <c r="H362" s="128"/>
      <c r="I362" s="128"/>
      <c r="J362" s="127"/>
    </row>
    <row r="363" spans="1:10" s="129" customFormat="1" ht="20.100000000000001" customHeight="1">
      <c r="A363" s="126"/>
      <c r="B363" s="126"/>
      <c r="C363" s="125"/>
      <c r="D363" s="125"/>
      <c r="E363" s="125"/>
      <c r="H363" s="128"/>
      <c r="I363" s="128"/>
      <c r="J363" s="127"/>
    </row>
    <row r="364" spans="1:10" s="129" customFormat="1" ht="20.100000000000001" customHeight="1">
      <c r="A364" s="126"/>
      <c r="B364" s="126"/>
      <c r="C364" s="125"/>
      <c r="D364" s="125"/>
      <c r="E364" s="125"/>
      <c r="H364" s="128"/>
      <c r="I364" s="128"/>
      <c r="J364" s="127"/>
    </row>
    <row r="365" spans="1:10" s="129" customFormat="1" ht="20.100000000000001" customHeight="1">
      <c r="A365" s="126"/>
      <c r="B365" s="126"/>
      <c r="C365" s="125"/>
      <c r="D365" s="125"/>
      <c r="E365" s="125"/>
      <c r="H365" s="128"/>
      <c r="I365" s="128"/>
      <c r="J365" s="127"/>
    </row>
    <row r="366" spans="1:10" s="129" customFormat="1" ht="20.100000000000001" customHeight="1">
      <c r="A366" s="126"/>
      <c r="B366" s="126"/>
      <c r="C366" s="125"/>
      <c r="D366" s="125"/>
      <c r="E366" s="125"/>
      <c r="H366" s="128"/>
      <c r="I366" s="128"/>
      <c r="J366" s="127"/>
    </row>
    <row r="367" spans="1:10" s="129" customFormat="1" ht="20.100000000000001" customHeight="1">
      <c r="A367" s="126"/>
      <c r="B367" s="126"/>
      <c r="C367" s="125"/>
      <c r="D367" s="125"/>
      <c r="E367" s="125"/>
      <c r="H367" s="128"/>
      <c r="I367" s="128"/>
      <c r="J367" s="127"/>
    </row>
    <row r="368" spans="1:10" s="129" customFormat="1" ht="20.100000000000001" customHeight="1">
      <c r="A368" s="126"/>
      <c r="B368" s="126"/>
      <c r="C368" s="125"/>
      <c r="D368" s="125"/>
      <c r="E368" s="125"/>
      <c r="H368" s="128"/>
      <c r="I368" s="128"/>
      <c r="J368" s="127"/>
    </row>
    <row r="369" spans="1:10" s="129" customFormat="1" ht="20.100000000000001" customHeight="1">
      <c r="A369" s="126"/>
      <c r="B369" s="126"/>
      <c r="C369" s="125"/>
      <c r="D369" s="125"/>
      <c r="E369" s="125"/>
      <c r="H369" s="128"/>
      <c r="I369" s="128"/>
      <c r="J369" s="127"/>
    </row>
    <row r="370" spans="1:10" s="129" customFormat="1" ht="20.100000000000001" customHeight="1">
      <c r="A370" s="126"/>
      <c r="B370" s="126"/>
      <c r="C370" s="125"/>
      <c r="D370" s="125"/>
      <c r="E370" s="125"/>
      <c r="H370" s="128"/>
      <c r="I370" s="128"/>
      <c r="J370" s="127"/>
    </row>
    <row r="371" spans="1:10" s="129" customFormat="1" ht="20.100000000000001" customHeight="1">
      <c r="A371" s="126"/>
      <c r="B371" s="126"/>
      <c r="C371" s="125"/>
      <c r="D371" s="125"/>
      <c r="E371" s="125"/>
      <c r="H371" s="128"/>
      <c r="I371" s="128"/>
      <c r="J371" s="127"/>
    </row>
    <row r="372" spans="1:10" s="129" customFormat="1" ht="20.100000000000001" customHeight="1">
      <c r="A372" s="126"/>
      <c r="B372" s="126"/>
      <c r="C372" s="125"/>
      <c r="D372" s="125"/>
      <c r="E372" s="125"/>
      <c r="H372" s="128"/>
      <c r="I372" s="128"/>
      <c r="J372" s="127"/>
    </row>
    <row r="373" spans="1:10" s="129" customFormat="1" ht="20.100000000000001" customHeight="1">
      <c r="A373" s="126"/>
      <c r="B373" s="126"/>
      <c r="C373" s="125"/>
      <c r="D373" s="125"/>
      <c r="E373" s="125"/>
      <c r="H373" s="128"/>
      <c r="I373" s="128"/>
      <c r="J373" s="127"/>
    </row>
    <row r="374" spans="1:10" s="129" customFormat="1" ht="20.100000000000001" customHeight="1">
      <c r="A374" s="126"/>
      <c r="B374" s="126"/>
      <c r="C374" s="125"/>
      <c r="D374" s="125"/>
      <c r="E374" s="125"/>
      <c r="H374" s="128"/>
      <c r="I374" s="128"/>
      <c r="J374" s="127"/>
    </row>
    <row r="375" spans="1:10" s="129" customFormat="1" ht="20.100000000000001" customHeight="1">
      <c r="A375" s="126"/>
      <c r="B375" s="126"/>
      <c r="C375" s="125"/>
      <c r="D375" s="125"/>
      <c r="E375" s="125"/>
      <c r="H375" s="128"/>
      <c r="I375" s="128"/>
      <c r="J375" s="127"/>
    </row>
    <row r="376" spans="1:10" s="129" customFormat="1" ht="20.100000000000001" customHeight="1">
      <c r="A376" s="126"/>
      <c r="B376" s="126"/>
      <c r="C376" s="125"/>
      <c r="D376" s="125"/>
      <c r="E376" s="125"/>
      <c r="H376" s="128"/>
      <c r="I376" s="128"/>
      <c r="J376" s="127"/>
    </row>
    <row r="377" spans="1:10" s="129" customFormat="1" ht="20.100000000000001" customHeight="1">
      <c r="A377" s="126"/>
      <c r="B377" s="126"/>
      <c r="C377" s="125"/>
      <c r="D377" s="125"/>
      <c r="E377" s="125"/>
      <c r="H377" s="128"/>
      <c r="I377" s="128"/>
      <c r="J377" s="127"/>
    </row>
    <row r="378" spans="1:10" s="129" customFormat="1" ht="20.100000000000001" customHeight="1">
      <c r="A378" s="126"/>
      <c r="B378" s="126"/>
      <c r="C378" s="125"/>
      <c r="D378" s="125"/>
      <c r="E378" s="125"/>
      <c r="H378" s="128"/>
      <c r="I378" s="128"/>
      <c r="J378" s="127"/>
    </row>
    <row r="379" spans="1:10" s="129" customFormat="1" ht="20.100000000000001" customHeight="1">
      <c r="A379" s="126"/>
      <c r="B379" s="126"/>
      <c r="C379" s="125"/>
      <c r="D379" s="125"/>
      <c r="E379" s="125"/>
      <c r="H379" s="128"/>
      <c r="I379" s="128"/>
      <c r="J379" s="127"/>
    </row>
    <row r="380" spans="1:10" s="129" customFormat="1" ht="20.100000000000001" customHeight="1">
      <c r="A380" s="126"/>
      <c r="B380" s="126"/>
      <c r="C380" s="125"/>
      <c r="D380" s="125"/>
      <c r="E380" s="125"/>
      <c r="H380" s="128"/>
      <c r="I380" s="128"/>
      <c r="J380" s="127"/>
    </row>
    <row r="381" spans="1:10" s="129" customFormat="1" ht="20.100000000000001" customHeight="1">
      <c r="A381" s="126"/>
      <c r="B381" s="126"/>
      <c r="C381" s="125"/>
      <c r="D381" s="125"/>
      <c r="E381" s="125"/>
      <c r="H381" s="128"/>
      <c r="I381" s="128"/>
      <c r="J381" s="127"/>
    </row>
    <row r="382" spans="1:10" s="129" customFormat="1" ht="20.100000000000001" customHeight="1">
      <c r="A382" s="126"/>
      <c r="B382" s="126"/>
      <c r="C382" s="125"/>
      <c r="D382" s="125"/>
      <c r="E382" s="125"/>
      <c r="H382" s="128"/>
      <c r="I382" s="128"/>
      <c r="J382" s="127"/>
    </row>
    <row r="383" spans="1:10" s="129" customFormat="1" ht="20.100000000000001" customHeight="1">
      <c r="A383" s="126"/>
      <c r="B383" s="126"/>
      <c r="C383" s="125"/>
      <c r="D383" s="125"/>
      <c r="E383" s="125"/>
      <c r="H383" s="128"/>
      <c r="I383" s="128"/>
      <c r="J383" s="127"/>
    </row>
    <row r="384" spans="1:10" s="129" customFormat="1" ht="20.100000000000001" customHeight="1">
      <c r="A384" s="126"/>
      <c r="B384" s="126"/>
      <c r="C384" s="125"/>
      <c r="D384" s="125"/>
      <c r="E384" s="125"/>
      <c r="H384" s="128"/>
      <c r="I384" s="128"/>
      <c r="J384" s="127"/>
    </row>
    <row r="385" spans="1:10" s="129" customFormat="1" ht="20.100000000000001" customHeight="1">
      <c r="A385" s="126"/>
      <c r="B385" s="126"/>
      <c r="C385" s="125"/>
      <c r="D385" s="125"/>
      <c r="E385" s="125"/>
      <c r="H385" s="128"/>
      <c r="I385" s="128"/>
      <c r="J385" s="127"/>
    </row>
    <row r="386" spans="1:10" s="129" customFormat="1" ht="20.100000000000001" customHeight="1">
      <c r="A386" s="126"/>
      <c r="B386" s="126"/>
      <c r="C386" s="125"/>
      <c r="D386" s="125"/>
      <c r="E386" s="125"/>
      <c r="H386" s="128"/>
      <c r="I386" s="128"/>
      <c r="J386" s="127"/>
    </row>
    <row r="387" spans="1:10" s="129" customFormat="1" ht="20.100000000000001" customHeight="1">
      <c r="A387" s="126"/>
      <c r="B387" s="126"/>
      <c r="C387" s="125"/>
      <c r="D387" s="125"/>
      <c r="E387" s="125"/>
      <c r="H387" s="128"/>
      <c r="I387" s="128"/>
      <c r="J387" s="127"/>
    </row>
    <row r="388" spans="1:10" s="129" customFormat="1" ht="20.100000000000001" customHeight="1">
      <c r="A388" s="126"/>
      <c r="B388" s="126"/>
      <c r="C388" s="125"/>
      <c r="D388" s="125"/>
      <c r="E388" s="125"/>
      <c r="H388" s="128"/>
      <c r="I388" s="128"/>
      <c r="J388" s="127"/>
    </row>
    <row r="389" spans="1:10" s="129" customFormat="1" ht="20.100000000000001" customHeight="1">
      <c r="A389" s="126"/>
      <c r="B389" s="126"/>
      <c r="C389" s="125"/>
      <c r="D389" s="125"/>
      <c r="E389" s="125"/>
      <c r="H389" s="128"/>
      <c r="I389" s="128"/>
      <c r="J389" s="127"/>
    </row>
    <row r="390" spans="1:10" s="129" customFormat="1" ht="20.100000000000001" customHeight="1">
      <c r="A390" s="126"/>
      <c r="B390" s="126"/>
      <c r="C390" s="125"/>
      <c r="D390" s="125"/>
      <c r="E390" s="125"/>
      <c r="H390" s="128"/>
      <c r="I390" s="128"/>
      <c r="J390" s="127"/>
    </row>
    <row r="391" spans="1:10" s="129" customFormat="1" ht="20.100000000000001" customHeight="1">
      <c r="A391" s="126"/>
      <c r="B391" s="126"/>
      <c r="C391" s="125"/>
      <c r="D391" s="125"/>
      <c r="E391" s="125"/>
      <c r="H391" s="128"/>
      <c r="I391" s="128"/>
      <c r="J391" s="127"/>
    </row>
    <row r="392" spans="1:10" s="129" customFormat="1" ht="20.100000000000001" customHeight="1">
      <c r="A392" s="126"/>
      <c r="B392" s="126"/>
      <c r="C392" s="125"/>
      <c r="D392" s="125"/>
      <c r="E392" s="125"/>
      <c r="H392" s="128"/>
      <c r="I392" s="128"/>
      <c r="J392" s="127"/>
    </row>
    <row r="393" spans="1:10" s="129" customFormat="1" ht="20.100000000000001" customHeight="1">
      <c r="A393" s="126"/>
      <c r="B393" s="126"/>
      <c r="C393" s="125"/>
      <c r="D393" s="125"/>
      <c r="E393" s="125"/>
      <c r="H393" s="128"/>
      <c r="I393" s="128"/>
      <c r="J393" s="127"/>
    </row>
    <row r="394" spans="1:10" s="129" customFormat="1" ht="20.100000000000001" customHeight="1">
      <c r="A394" s="126"/>
      <c r="B394" s="126"/>
      <c r="C394" s="125"/>
      <c r="D394" s="125"/>
      <c r="E394" s="125"/>
      <c r="H394" s="128"/>
      <c r="I394" s="128"/>
      <c r="J394" s="127"/>
    </row>
    <row r="395" spans="1:10" s="129" customFormat="1" ht="20.100000000000001" customHeight="1">
      <c r="A395" s="126"/>
      <c r="B395" s="126"/>
      <c r="C395" s="125"/>
      <c r="D395" s="125"/>
      <c r="E395" s="125"/>
      <c r="H395" s="128"/>
      <c r="I395" s="128"/>
      <c r="J395" s="127"/>
    </row>
    <row r="396" spans="1:10" s="129" customFormat="1" ht="20.100000000000001" customHeight="1">
      <c r="A396" s="126"/>
      <c r="B396" s="126"/>
      <c r="C396" s="125"/>
      <c r="D396" s="125"/>
      <c r="E396" s="125"/>
      <c r="H396" s="128"/>
      <c r="I396" s="128"/>
      <c r="J396" s="127"/>
    </row>
    <row r="397" spans="1:10" s="129" customFormat="1" ht="20.100000000000001" customHeight="1">
      <c r="A397" s="126"/>
      <c r="B397" s="126"/>
      <c r="C397" s="125"/>
      <c r="D397" s="125"/>
      <c r="E397" s="125"/>
      <c r="H397" s="128"/>
      <c r="I397" s="128"/>
      <c r="J397" s="127"/>
    </row>
    <row r="398" spans="1:10" s="129" customFormat="1" ht="20.100000000000001" customHeight="1">
      <c r="A398" s="126"/>
      <c r="B398" s="126"/>
      <c r="C398" s="125"/>
      <c r="D398" s="125"/>
      <c r="E398" s="125"/>
      <c r="H398" s="128"/>
      <c r="I398" s="128"/>
      <c r="J398" s="127"/>
    </row>
    <row r="399" spans="1:10" s="129" customFormat="1" ht="20.100000000000001" customHeight="1">
      <c r="A399" s="126"/>
      <c r="B399" s="126"/>
      <c r="C399" s="125"/>
      <c r="D399" s="125"/>
      <c r="E399" s="125"/>
      <c r="H399" s="128"/>
      <c r="I399" s="128"/>
      <c r="J399" s="127"/>
    </row>
    <row r="400" spans="1:10" s="129" customFormat="1" ht="20.100000000000001" customHeight="1">
      <c r="A400" s="126"/>
      <c r="B400" s="126"/>
      <c r="C400" s="125"/>
      <c r="D400" s="125"/>
      <c r="E400" s="125"/>
      <c r="H400" s="128"/>
      <c r="I400" s="128"/>
      <c r="J400" s="127"/>
    </row>
    <row r="401" spans="1:10" s="129" customFormat="1" ht="20.100000000000001" customHeight="1">
      <c r="A401" s="126"/>
      <c r="B401" s="126"/>
      <c r="C401" s="125"/>
      <c r="D401" s="125"/>
      <c r="E401" s="125"/>
      <c r="H401" s="128"/>
      <c r="I401" s="128"/>
      <c r="J401" s="127"/>
    </row>
    <row r="402" spans="1:10" s="129" customFormat="1" ht="20.100000000000001" customHeight="1">
      <c r="A402" s="126"/>
      <c r="B402" s="126"/>
      <c r="C402" s="125"/>
      <c r="D402" s="125"/>
      <c r="E402" s="125"/>
      <c r="H402" s="128"/>
      <c r="I402" s="128"/>
      <c r="J402" s="127"/>
    </row>
    <row r="403" spans="1:10" s="129" customFormat="1" ht="20.100000000000001" customHeight="1">
      <c r="A403" s="126"/>
      <c r="B403" s="126"/>
      <c r="C403" s="125"/>
      <c r="D403" s="125"/>
      <c r="E403" s="125"/>
      <c r="H403" s="128"/>
      <c r="I403" s="128"/>
      <c r="J403" s="127"/>
    </row>
    <row r="404" spans="1:10" s="129" customFormat="1" ht="20.100000000000001" customHeight="1">
      <c r="A404" s="126"/>
      <c r="B404" s="126"/>
      <c r="C404" s="125"/>
      <c r="D404" s="125"/>
      <c r="E404" s="125"/>
      <c r="H404" s="128"/>
      <c r="I404" s="128"/>
      <c r="J404" s="127"/>
    </row>
    <row r="405" spans="1:10" s="129" customFormat="1" ht="20.100000000000001" customHeight="1">
      <c r="A405" s="126"/>
      <c r="B405" s="126"/>
      <c r="C405" s="125"/>
      <c r="D405" s="125"/>
      <c r="E405" s="125"/>
      <c r="H405" s="128"/>
      <c r="I405" s="128"/>
      <c r="J405" s="127"/>
    </row>
    <row r="406" spans="1:10" s="129" customFormat="1" ht="20.100000000000001" customHeight="1">
      <c r="A406" s="126"/>
      <c r="B406" s="126"/>
      <c r="C406" s="125"/>
      <c r="D406" s="125"/>
      <c r="E406" s="125"/>
      <c r="H406" s="128"/>
      <c r="I406" s="128"/>
      <c r="J406" s="127"/>
    </row>
    <row r="407" spans="1:10" s="129" customFormat="1" ht="20.100000000000001" customHeight="1">
      <c r="A407" s="126"/>
      <c r="B407" s="126"/>
      <c r="C407" s="125"/>
      <c r="D407" s="125"/>
      <c r="E407" s="125"/>
      <c r="H407" s="128"/>
      <c r="I407" s="128"/>
      <c r="J407" s="127"/>
    </row>
    <row r="408" spans="1:10" s="129" customFormat="1" ht="20.100000000000001" customHeight="1">
      <c r="A408" s="126"/>
      <c r="B408" s="126"/>
      <c r="C408" s="125"/>
      <c r="D408" s="125"/>
      <c r="E408" s="125"/>
      <c r="H408" s="128"/>
      <c r="I408" s="128"/>
      <c r="J408" s="127"/>
    </row>
    <row r="409" spans="1:10" s="129" customFormat="1" ht="20.100000000000001" customHeight="1">
      <c r="A409" s="126"/>
      <c r="B409" s="126"/>
      <c r="C409" s="125"/>
      <c r="D409" s="125"/>
      <c r="E409" s="125"/>
      <c r="H409" s="128"/>
      <c r="I409" s="128"/>
      <c r="J409" s="127"/>
    </row>
    <row r="410" spans="1:10" s="129" customFormat="1" ht="20.100000000000001" customHeight="1">
      <c r="A410" s="126"/>
      <c r="B410" s="126"/>
      <c r="C410" s="125"/>
      <c r="D410" s="125"/>
      <c r="E410" s="125"/>
      <c r="H410" s="128"/>
      <c r="I410" s="128"/>
      <c r="J410" s="127"/>
    </row>
    <row r="411" spans="1:10" s="129" customFormat="1" ht="20.100000000000001" customHeight="1">
      <c r="A411" s="126"/>
      <c r="B411" s="126"/>
      <c r="C411" s="125"/>
      <c r="D411" s="125"/>
      <c r="E411" s="125"/>
      <c r="H411" s="128"/>
      <c r="I411" s="128"/>
      <c r="J411" s="127"/>
    </row>
    <row r="412" spans="1:10" ht="20.100000000000001" customHeight="1">
      <c r="F412" s="129"/>
      <c r="G412" s="129"/>
      <c r="H412" s="128"/>
      <c r="I412" s="128"/>
      <c r="J412" s="127"/>
    </row>
  </sheetData>
  <mergeCells count="17">
    <mergeCell ref="I3:I4"/>
    <mergeCell ref="A3:B3"/>
    <mergeCell ref="F3:G3"/>
    <mergeCell ref="H3:H4"/>
    <mergeCell ref="D3:D4"/>
    <mergeCell ref="A1:B1"/>
    <mergeCell ref="C3:C4"/>
    <mergeCell ref="A2:E2"/>
    <mergeCell ref="F2:J2"/>
    <mergeCell ref="A20:E20"/>
    <mergeCell ref="H20:J20"/>
    <mergeCell ref="F19:G19"/>
    <mergeCell ref="F20:G20"/>
    <mergeCell ref="A5:B5"/>
    <mergeCell ref="F5:G5"/>
    <mergeCell ref="F7:F9"/>
    <mergeCell ref="H19:J19"/>
  </mergeCells>
  <phoneticPr fontId="1" type="noConversion"/>
  <pageMargins left="0.57999999999999996" right="0.55000000000000004" top="0.76" bottom="0.34" header="0.46" footer="0.25"/>
  <pageSetup paperSize="9" firstPageNumber="50" orientation="landscape" useFirstPageNumber="1" r:id="rId1"/>
  <headerFooter alignWithMargins="0">
    <oddHeader>&amp;L &amp;C&amp;"(한)신헤드C,보통"&amp;20 2009년 결산 총괄</oddHeader>
    <oddFooter xml:space="preserve">&amp;L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85"/>
  <sheetViews>
    <sheetView zoomScaleNormal="100" workbookViewId="0">
      <selection activeCell="B12" sqref="B12:B27"/>
    </sheetView>
  </sheetViews>
  <sheetFormatPr defaultRowHeight="16.5"/>
  <cols>
    <col min="1" max="1" width="17.875" customWidth="1"/>
    <col min="2" max="3" width="22.75" customWidth="1"/>
    <col min="4" max="4" width="25.5" customWidth="1"/>
    <col min="5" max="6" width="21" customWidth="1"/>
    <col min="7" max="7" width="19.125" customWidth="1"/>
    <col min="8" max="8" width="18" customWidth="1"/>
  </cols>
  <sheetData>
    <row r="1" spans="1:8">
      <c r="A1" s="85" t="s">
        <v>65</v>
      </c>
      <c r="B1" s="86"/>
      <c r="C1" s="86"/>
      <c r="D1" s="86"/>
      <c r="E1" s="86"/>
      <c r="F1" s="86"/>
      <c r="G1" s="86"/>
      <c r="H1" s="86"/>
    </row>
    <row r="2" spans="1:8">
      <c r="A2" s="86"/>
      <c r="B2" s="86"/>
      <c r="C2" s="86"/>
      <c r="D2" s="86"/>
      <c r="E2" s="86"/>
      <c r="F2" s="86"/>
      <c r="G2" s="86"/>
      <c r="H2" s="86"/>
    </row>
    <row r="3" spans="1:8">
      <c r="A3" s="86"/>
      <c r="B3" s="86"/>
      <c r="C3" s="86"/>
      <c r="D3" s="86"/>
      <c r="E3" s="86"/>
      <c r="F3" s="86"/>
      <c r="G3" s="86"/>
      <c r="H3" s="86"/>
    </row>
    <row r="4" spans="1:8">
      <c r="A4" s="1" t="s">
        <v>66</v>
      </c>
      <c r="H4" s="1" t="s">
        <v>67</v>
      </c>
    </row>
    <row r="5" spans="1:8">
      <c r="A5" s="104" t="s">
        <v>70</v>
      </c>
      <c r="B5" s="105"/>
      <c r="C5" s="105"/>
      <c r="D5" s="106"/>
      <c r="E5" s="101" t="s">
        <v>71</v>
      </c>
      <c r="F5" s="101" t="s">
        <v>72</v>
      </c>
      <c r="G5" s="101" t="s">
        <v>69</v>
      </c>
      <c r="H5" s="101" t="s">
        <v>73</v>
      </c>
    </row>
    <row r="6" spans="1:8">
      <c r="A6" s="3" t="s">
        <v>0</v>
      </c>
      <c r="B6" s="3" t="s">
        <v>1</v>
      </c>
      <c r="C6" s="3" t="s">
        <v>2</v>
      </c>
      <c r="D6" s="3" t="s">
        <v>3</v>
      </c>
      <c r="E6" s="102"/>
      <c r="F6" s="102"/>
      <c r="G6" s="102"/>
      <c r="H6" s="102"/>
    </row>
    <row r="7" spans="1:8">
      <c r="A7" s="107" t="s">
        <v>64</v>
      </c>
      <c r="B7" s="108"/>
      <c r="C7" s="108"/>
      <c r="D7" s="109"/>
      <c r="E7" s="4">
        <v>1196316485</v>
      </c>
      <c r="F7" s="4">
        <v>1189841502</v>
      </c>
      <c r="G7" s="4">
        <v>-6474983</v>
      </c>
      <c r="H7" s="4"/>
    </row>
    <row r="8" spans="1:8">
      <c r="A8" s="90" t="s">
        <v>4</v>
      </c>
      <c r="B8" s="5"/>
      <c r="C8" s="6"/>
      <c r="D8" s="6"/>
      <c r="E8" s="7">
        <v>43200000</v>
      </c>
      <c r="F8" s="7">
        <v>43200000</v>
      </c>
      <c r="G8" s="7">
        <v>0</v>
      </c>
      <c r="H8" s="7"/>
    </row>
    <row r="9" spans="1:8">
      <c r="A9" s="88"/>
      <c r="B9" s="98" t="s">
        <v>5</v>
      </c>
      <c r="C9" s="8"/>
      <c r="D9" s="9"/>
      <c r="E9" s="7">
        <v>43200000</v>
      </c>
      <c r="F9" s="7">
        <v>43200000</v>
      </c>
      <c r="G9" s="10"/>
      <c r="H9" s="10"/>
    </row>
    <row r="10" spans="1:8">
      <c r="A10" s="89"/>
      <c r="B10" s="103"/>
      <c r="C10" s="6" t="s">
        <v>5</v>
      </c>
      <c r="D10" s="6" t="s">
        <v>5</v>
      </c>
      <c r="E10" s="7">
        <v>43200000</v>
      </c>
      <c r="F10" s="7">
        <v>43200000</v>
      </c>
      <c r="G10" s="10"/>
      <c r="H10" s="10"/>
    </row>
    <row r="11" spans="1:8">
      <c r="A11" s="90" t="s">
        <v>7</v>
      </c>
      <c r="B11" s="11"/>
      <c r="C11" s="12"/>
      <c r="D11" s="9"/>
      <c r="E11" s="10">
        <v>1018876450</v>
      </c>
      <c r="F11" s="10">
        <v>1012065790</v>
      </c>
      <c r="G11" s="10">
        <v>-6810660</v>
      </c>
      <c r="H11" s="10"/>
    </row>
    <row r="12" spans="1:8">
      <c r="A12" s="88"/>
      <c r="B12" s="98" t="s">
        <v>8</v>
      </c>
      <c r="C12" s="13"/>
      <c r="D12" s="8"/>
      <c r="E12" s="10">
        <v>844457740</v>
      </c>
      <c r="F12" s="10">
        <v>837647080</v>
      </c>
      <c r="G12" s="10">
        <v>-6810660</v>
      </c>
      <c r="H12" s="10"/>
    </row>
    <row r="13" spans="1:8">
      <c r="A13" s="88"/>
      <c r="B13" s="99"/>
      <c r="C13" s="95" t="s">
        <v>68</v>
      </c>
      <c r="D13" s="14" t="s">
        <v>6</v>
      </c>
      <c r="E13" s="10">
        <v>725992540</v>
      </c>
      <c r="F13" s="10">
        <v>723697730</v>
      </c>
      <c r="G13" s="10">
        <v>-2294810</v>
      </c>
      <c r="H13" s="10"/>
    </row>
    <row r="14" spans="1:8">
      <c r="A14" s="88"/>
      <c r="B14" s="99"/>
      <c r="C14" s="96"/>
      <c r="D14" s="14" t="s">
        <v>9</v>
      </c>
      <c r="E14" s="10">
        <v>288966000</v>
      </c>
      <c r="F14" s="10">
        <v>288966000</v>
      </c>
      <c r="G14" s="10">
        <v>0</v>
      </c>
      <c r="H14" s="10"/>
    </row>
    <row r="15" spans="1:8">
      <c r="A15" s="88"/>
      <c r="B15" s="99"/>
      <c r="C15" s="96"/>
      <c r="D15" s="14" t="s">
        <v>10</v>
      </c>
      <c r="E15" s="10">
        <v>81928800</v>
      </c>
      <c r="F15" s="10">
        <v>82391300</v>
      </c>
      <c r="G15" s="10">
        <v>462500</v>
      </c>
      <c r="H15" s="10"/>
    </row>
    <row r="16" spans="1:8">
      <c r="A16" s="88"/>
      <c r="B16" s="99"/>
      <c r="C16" s="96"/>
      <c r="D16" s="14" t="s">
        <v>11</v>
      </c>
      <c r="E16" s="10">
        <v>246590170</v>
      </c>
      <c r="F16" s="10">
        <v>244544870</v>
      </c>
      <c r="G16" s="10">
        <v>-2045300</v>
      </c>
      <c r="H16" s="10"/>
    </row>
    <row r="17" spans="1:8">
      <c r="A17" s="88"/>
      <c r="B17" s="99"/>
      <c r="C17" s="96"/>
      <c r="D17" s="14" t="s">
        <v>12</v>
      </c>
      <c r="E17" s="10">
        <v>53594740</v>
      </c>
      <c r="F17" s="10">
        <v>53069310</v>
      </c>
      <c r="G17" s="10">
        <v>-525430</v>
      </c>
      <c r="H17" s="10"/>
    </row>
    <row r="18" spans="1:8">
      <c r="A18" s="88"/>
      <c r="B18" s="99"/>
      <c r="C18" s="96"/>
      <c r="D18" s="14" t="s">
        <v>13</v>
      </c>
      <c r="E18" s="10">
        <v>51402830</v>
      </c>
      <c r="F18" s="10">
        <v>51216250</v>
      </c>
      <c r="G18" s="10">
        <v>-186580</v>
      </c>
      <c r="H18" s="10"/>
    </row>
    <row r="19" spans="1:8">
      <c r="A19" s="88"/>
      <c r="B19" s="99"/>
      <c r="C19" s="97"/>
      <c r="D19" s="14" t="s">
        <v>14</v>
      </c>
      <c r="E19" s="10">
        <v>3510000</v>
      </c>
      <c r="F19" s="10">
        <v>3510000</v>
      </c>
      <c r="G19" s="10">
        <v>0</v>
      </c>
      <c r="H19" s="10"/>
    </row>
    <row r="20" spans="1:8">
      <c r="A20" s="88"/>
      <c r="B20" s="99"/>
      <c r="C20" s="87" t="s">
        <v>15</v>
      </c>
      <c r="D20" s="15"/>
      <c r="E20" s="10">
        <v>63108000</v>
      </c>
      <c r="F20" s="10">
        <v>61966100</v>
      </c>
      <c r="G20" s="10">
        <v>-1141900</v>
      </c>
      <c r="H20" s="10"/>
    </row>
    <row r="21" spans="1:8">
      <c r="A21" s="88"/>
      <c r="B21" s="99"/>
      <c r="C21" s="91"/>
      <c r="D21" s="15" t="s">
        <v>74</v>
      </c>
      <c r="E21" s="10">
        <v>63108000</v>
      </c>
      <c r="F21" s="10">
        <v>61966100</v>
      </c>
      <c r="G21" s="10">
        <v>-1141900</v>
      </c>
      <c r="H21" s="10"/>
    </row>
    <row r="22" spans="1:8">
      <c r="A22" s="88"/>
      <c r="B22" s="99"/>
      <c r="C22" s="87" t="s">
        <v>16</v>
      </c>
      <c r="D22" s="15"/>
      <c r="E22" s="10">
        <v>55357200</v>
      </c>
      <c r="F22" s="10">
        <v>51983250</v>
      </c>
      <c r="G22" s="10">
        <v>-3373950</v>
      </c>
      <c r="H22" s="10"/>
    </row>
    <row r="23" spans="1:8">
      <c r="A23" s="88"/>
      <c r="B23" s="99"/>
      <c r="C23" s="88"/>
      <c r="D23" s="15" t="s">
        <v>17</v>
      </c>
      <c r="E23" s="10">
        <v>1556280</v>
      </c>
      <c r="F23" s="10">
        <v>1556280</v>
      </c>
      <c r="G23" s="10">
        <v>0</v>
      </c>
      <c r="H23" s="10"/>
    </row>
    <row r="24" spans="1:8">
      <c r="A24" s="88"/>
      <c r="B24" s="99"/>
      <c r="C24" s="88"/>
      <c r="D24" s="15" t="s">
        <v>16</v>
      </c>
      <c r="E24" s="10">
        <v>47643120</v>
      </c>
      <c r="F24" s="10">
        <v>44580370</v>
      </c>
      <c r="G24" s="10">
        <v>-3062750</v>
      </c>
      <c r="H24" s="10"/>
    </row>
    <row r="25" spans="1:8">
      <c r="A25" s="88"/>
      <c r="B25" s="99"/>
      <c r="C25" s="88"/>
      <c r="D25" s="15" t="s">
        <v>18</v>
      </c>
      <c r="E25" s="10">
        <v>754380</v>
      </c>
      <c r="F25" s="10">
        <v>754380</v>
      </c>
      <c r="G25" s="10">
        <v>0</v>
      </c>
      <c r="H25" s="10"/>
    </row>
    <row r="26" spans="1:8">
      <c r="A26" s="88"/>
      <c r="B26" s="99"/>
      <c r="C26" s="88"/>
      <c r="D26" s="15" t="s">
        <v>19</v>
      </c>
      <c r="E26" s="10">
        <v>4841760</v>
      </c>
      <c r="F26" s="10">
        <v>4530560</v>
      </c>
      <c r="G26" s="10">
        <v>-311200</v>
      </c>
      <c r="H26" s="10"/>
    </row>
    <row r="27" spans="1:8">
      <c r="A27" s="88"/>
      <c r="B27" s="100"/>
      <c r="C27" s="91"/>
      <c r="D27" s="15" t="s">
        <v>20</v>
      </c>
      <c r="E27" s="10">
        <v>561660</v>
      </c>
      <c r="F27" s="10">
        <v>561660</v>
      </c>
      <c r="G27" s="10">
        <v>0</v>
      </c>
      <c r="H27" s="10"/>
    </row>
    <row r="28" spans="1:8">
      <c r="A28" s="88"/>
      <c r="B28" s="87" t="s">
        <v>21</v>
      </c>
      <c r="C28" s="16"/>
      <c r="D28" s="15"/>
      <c r="E28" s="10">
        <v>20790000</v>
      </c>
      <c r="F28" s="10">
        <v>20790000</v>
      </c>
      <c r="G28" s="10"/>
      <c r="H28" s="10"/>
    </row>
    <row r="29" spans="1:8">
      <c r="A29" s="88"/>
      <c r="B29" s="88"/>
      <c r="C29" s="90" t="s">
        <v>21</v>
      </c>
      <c r="D29" s="6"/>
      <c r="E29" s="10">
        <v>20790000</v>
      </c>
      <c r="F29" s="10">
        <v>20790000</v>
      </c>
      <c r="G29" s="10">
        <v>0</v>
      </c>
      <c r="H29" s="10"/>
    </row>
    <row r="30" spans="1:8">
      <c r="A30" s="88"/>
      <c r="B30" s="91"/>
      <c r="C30" s="91"/>
      <c r="D30" s="6" t="s">
        <v>22</v>
      </c>
      <c r="E30" s="10">
        <v>20790000</v>
      </c>
      <c r="F30" s="10">
        <v>20790000</v>
      </c>
      <c r="G30" s="10">
        <v>0</v>
      </c>
      <c r="H30" s="10"/>
    </row>
    <row r="31" spans="1:8">
      <c r="A31" s="88"/>
      <c r="B31" s="87" t="s">
        <v>23</v>
      </c>
      <c r="C31" s="17"/>
      <c r="D31" s="6"/>
      <c r="E31" s="10">
        <v>153628710</v>
      </c>
      <c r="F31" s="10">
        <v>153628710</v>
      </c>
      <c r="G31" s="10">
        <v>0</v>
      </c>
      <c r="H31" s="10"/>
    </row>
    <row r="32" spans="1:8">
      <c r="A32" s="88"/>
      <c r="B32" s="88"/>
      <c r="C32" s="87" t="s">
        <v>24</v>
      </c>
      <c r="D32" s="6"/>
      <c r="E32" s="10">
        <v>153328710</v>
      </c>
      <c r="F32" s="10">
        <v>153328710</v>
      </c>
      <c r="G32" s="10">
        <v>0</v>
      </c>
      <c r="H32" s="10"/>
    </row>
    <row r="33" spans="1:8">
      <c r="A33" s="88"/>
      <c r="B33" s="88"/>
      <c r="C33" s="88"/>
      <c r="D33" s="15" t="s">
        <v>25</v>
      </c>
      <c r="E33" s="10">
        <v>9307500</v>
      </c>
      <c r="F33" s="10">
        <v>9307500</v>
      </c>
      <c r="G33" s="10">
        <v>0</v>
      </c>
      <c r="H33" s="10"/>
    </row>
    <row r="34" spans="1:8">
      <c r="A34" s="88"/>
      <c r="B34" s="88"/>
      <c r="C34" s="88"/>
      <c r="D34" s="15" t="s">
        <v>26</v>
      </c>
      <c r="E34" s="10">
        <v>3060000</v>
      </c>
      <c r="F34" s="10">
        <v>3060000</v>
      </c>
      <c r="G34" s="10">
        <v>0</v>
      </c>
      <c r="H34" s="10"/>
    </row>
    <row r="35" spans="1:8">
      <c r="A35" s="88"/>
      <c r="B35" s="88"/>
      <c r="C35" s="88"/>
      <c r="D35" s="15" t="s">
        <v>27</v>
      </c>
      <c r="E35" s="10">
        <v>2448000</v>
      </c>
      <c r="F35" s="10">
        <v>2448000</v>
      </c>
      <c r="G35" s="10">
        <v>0</v>
      </c>
      <c r="H35" s="10"/>
    </row>
    <row r="36" spans="1:8">
      <c r="A36" s="88"/>
      <c r="B36" s="88"/>
      <c r="C36" s="88"/>
      <c r="D36" s="15" t="s">
        <v>28</v>
      </c>
      <c r="E36" s="10">
        <v>4080000</v>
      </c>
      <c r="F36" s="10">
        <v>4080000</v>
      </c>
      <c r="G36" s="10">
        <v>0</v>
      </c>
      <c r="H36" s="10"/>
    </row>
    <row r="37" spans="1:8">
      <c r="A37" s="88"/>
      <c r="B37" s="88"/>
      <c r="C37" s="88"/>
      <c r="D37" s="15" t="s">
        <v>29</v>
      </c>
      <c r="E37" s="10">
        <v>2040000</v>
      </c>
      <c r="F37" s="10">
        <v>2040000</v>
      </c>
      <c r="G37" s="10">
        <v>0</v>
      </c>
      <c r="H37" s="10"/>
    </row>
    <row r="38" spans="1:8">
      <c r="A38" s="88"/>
      <c r="B38" s="88"/>
      <c r="C38" s="88"/>
      <c r="D38" s="15" t="s">
        <v>30</v>
      </c>
      <c r="E38" s="10">
        <v>74300000</v>
      </c>
      <c r="F38" s="10">
        <v>74300000</v>
      </c>
      <c r="G38" s="10">
        <v>0</v>
      </c>
      <c r="H38" s="10"/>
    </row>
    <row r="39" spans="1:8">
      <c r="A39" s="88"/>
      <c r="B39" s="88"/>
      <c r="C39" s="88"/>
      <c r="D39" s="15" t="s">
        <v>31</v>
      </c>
      <c r="E39" s="10">
        <v>8859000</v>
      </c>
      <c r="F39" s="10">
        <v>8859000</v>
      </c>
      <c r="G39" s="10">
        <v>0</v>
      </c>
      <c r="H39" s="10"/>
    </row>
    <row r="40" spans="1:8">
      <c r="A40" s="88"/>
      <c r="B40" s="88"/>
      <c r="C40" s="88"/>
      <c r="D40" s="15" t="s">
        <v>32</v>
      </c>
      <c r="E40" s="10">
        <v>2354900</v>
      </c>
      <c r="F40" s="10">
        <v>2354900</v>
      </c>
      <c r="G40" s="10">
        <v>0</v>
      </c>
      <c r="H40" s="10"/>
    </row>
    <row r="41" spans="1:8">
      <c r="A41" s="89"/>
      <c r="B41" s="89"/>
      <c r="C41" s="89"/>
      <c r="D41" s="18" t="s">
        <v>33</v>
      </c>
      <c r="E41" s="19">
        <v>8758980</v>
      </c>
      <c r="F41" s="19">
        <v>8758980</v>
      </c>
      <c r="G41" s="19">
        <v>0</v>
      </c>
      <c r="H41" s="19"/>
    </row>
    <row r="42" spans="1:8">
      <c r="A42" s="90" t="s">
        <v>7</v>
      </c>
      <c r="B42" s="90" t="s">
        <v>23</v>
      </c>
      <c r="C42" s="90" t="s">
        <v>24</v>
      </c>
      <c r="D42" s="20" t="s">
        <v>34</v>
      </c>
      <c r="E42" s="21">
        <v>1664420</v>
      </c>
      <c r="F42" s="21">
        <v>1664420</v>
      </c>
      <c r="G42" s="21">
        <v>0</v>
      </c>
      <c r="H42" s="21"/>
    </row>
    <row r="43" spans="1:8" ht="16.5" customHeight="1">
      <c r="A43" s="88"/>
      <c r="B43" s="88"/>
      <c r="C43" s="88"/>
      <c r="D43" s="15" t="s">
        <v>35</v>
      </c>
      <c r="E43" s="10">
        <v>283070</v>
      </c>
      <c r="F43" s="10">
        <v>283070</v>
      </c>
      <c r="G43" s="10">
        <v>0</v>
      </c>
      <c r="H43" s="10"/>
    </row>
    <row r="44" spans="1:8">
      <c r="A44" s="88"/>
      <c r="B44" s="88"/>
      <c r="C44" s="88"/>
      <c r="D44" s="15" t="s">
        <v>36</v>
      </c>
      <c r="E44" s="10">
        <v>10959000</v>
      </c>
      <c r="F44" s="10">
        <v>10595000</v>
      </c>
      <c r="G44" s="10">
        <v>0</v>
      </c>
      <c r="H44" s="10"/>
    </row>
    <row r="45" spans="1:8">
      <c r="A45" s="88"/>
      <c r="B45" s="88"/>
      <c r="C45" s="88"/>
      <c r="D45" s="15" t="s">
        <v>37</v>
      </c>
      <c r="E45" s="10">
        <v>2913700</v>
      </c>
      <c r="F45" s="10">
        <v>2913700</v>
      </c>
      <c r="G45" s="10">
        <v>0</v>
      </c>
      <c r="H45" s="10"/>
    </row>
    <row r="46" spans="1:8">
      <c r="A46" s="88"/>
      <c r="B46" s="88"/>
      <c r="C46" s="88"/>
      <c r="D46" s="15" t="s">
        <v>38</v>
      </c>
      <c r="E46" s="10">
        <v>8038270</v>
      </c>
      <c r="F46" s="10">
        <v>8038270</v>
      </c>
      <c r="G46" s="10">
        <v>0</v>
      </c>
      <c r="H46" s="10"/>
    </row>
    <row r="47" spans="1:8">
      <c r="A47" s="88"/>
      <c r="B47" s="88"/>
      <c r="C47" s="88"/>
      <c r="D47" s="15" t="s">
        <v>39</v>
      </c>
      <c r="E47" s="10">
        <v>1825930</v>
      </c>
      <c r="F47" s="10">
        <v>1825930</v>
      </c>
      <c r="G47" s="10">
        <v>0</v>
      </c>
      <c r="H47" s="10"/>
    </row>
    <row r="48" spans="1:8" ht="16.5" customHeight="1">
      <c r="A48" s="88"/>
      <c r="B48" s="88"/>
      <c r="C48" s="88"/>
      <c r="D48" s="15" t="s">
        <v>40</v>
      </c>
      <c r="E48" s="10">
        <v>1835940</v>
      </c>
      <c r="F48" s="10">
        <v>1835940</v>
      </c>
      <c r="G48" s="10">
        <v>0</v>
      </c>
      <c r="H48" s="10"/>
    </row>
    <row r="49" spans="1:8">
      <c r="A49" s="88"/>
      <c r="B49" s="88"/>
      <c r="C49" s="88"/>
      <c r="D49" s="15" t="s">
        <v>41</v>
      </c>
      <c r="E49" s="10">
        <v>3600000</v>
      </c>
      <c r="F49" s="10">
        <v>3600000</v>
      </c>
      <c r="G49" s="10">
        <v>0</v>
      </c>
      <c r="H49" s="10"/>
    </row>
    <row r="50" spans="1:8">
      <c r="A50" s="88"/>
      <c r="B50" s="88"/>
      <c r="C50" s="91"/>
      <c r="D50" s="15" t="s">
        <v>42</v>
      </c>
      <c r="E50" s="10">
        <v>7000000</v>
      </c>
      <c r="F50" s="10">
        <v>7000000</v>
      </c>
      <c r="G50" s="10">
        <v>0</v>
      </c>
      <c r="H50" s="10"/>
    </row>
    <row r="51" spans="1:8">
      <c r="A51" s="88"/>
      <c r="B51" s="88"/>
      <c r="C51" s="87" t="s">
        <v>43</v>
      </c>
      <c r="D51" s="15"/>
      <c r="E51" s="10">
        <v>300000</v>
      </c>
      <c r="F51" s="10">
        <v>300000</v>
      </c>
      <c r="G51" s="10">
        <v>0</v>
      </c>
      <c r="H51" s="10"/>
    </row>
    <row r="52" spans="1:8">
      <c r="A52" s="91"/>
      <c r="B52" s="91"/>
      <c r="C52" s="91"/>
      <c r="D52" s="15" t="s">
        <v>43</v>
      </c>
      <c r="E52" s="10">
        <v>300000</v>
      </c>
      <c r="F52" s="10">
        <v>300000</v>
      </c>
      <c r="G52" s="10">
        <v>0</v>
      </c>
      <c r="H52" s="10"/>
    </row>
    <row r="53" spans="1:8">
      <c r="A53" s="87" t="s">
        <v>75</v>
      </c>
      <c r="B53" s="22"/>
      <c r="C53" s="16"/>
      <c r="D53" s="15"/>
      <c r="E53" s="10">
        <v>40000000</v>
      </c>
      <c r="F53" s="10">
        <v>41813727</v>
      </c>
      <c r="G53" s="10">
        <v>1813727</v>
      </c>
      <c r="H53" s="10"/>
    </row>
    <row r="54" spans="1:8">
      <c r="A54" s="88"/>
      <c r="B54" s="87" t="s">
        <v>44</v>
      </c>
      <c r="C54" s="23"/>
      <c r="D54" s="15"/>
      <c r="E54" s="10">
        <v>40000000</v>
      </c>
      <c r="F54" s="10">
        <v>41813727</v>
      </c>
      <c r="G54" s="10">
        <v>1813727</v>
      </c>
      <c r="H54" s="10"/>
    </row>
    <row r="55" spans="1:8">
      <c r="A55" s="88"/>
      <c r="B55" s="88"/>
      <c r="C55" s="90" t="s">
        <v>44</v>
      </c>
      <c r="D55" s="24"/>
      <c r="E55" s="10">
        <v>40000000</v>
      </c>
      <c r="F55" s="10">
        <v>41813727</v>
      </c>
      <c r="G55" s="10">
        <v>1813727</v>
      </c>
      <c r="H55" s="10"/>
    </row>
    <row r="56" spans="1:8">
      <c r="A56" s="88"/>
      <c r="B56" s="88"/>
      <c r="C56" s="88"/>
      <c r="D56" s="24" t="s">
        <v>45</v>
      </c>
      <c r="E56" s="10">
        <v>26000000</v>
      </c>
      <c r="F56" s="10">
        <v>27812000</v>
      </c>
      <c r="G56" s="10">
        <v>1812000</v>
      </c>
      <c r="H56" s="10"/>
    </row>
    <row r="57" spans="1:8">
      <c r="A57" s="89"/>
      <c r="B57" s="89"/>
      <c r="C57" s="89"/>
      <c r="D57" s="15" t="s">
        <v>46</v>
      </c>
      <c r="E57" s="10">
        <v>14000000</v>
      </c>
      <c r="F57" s="10">
        <v>14001727</v>
      </c>
      <c r="G57" s="10">
        <v>1727</v>
      </c>
      <c r="H57" s="10"/>
    </row>
    <row r="58" spans="1:8">
      <c r="A58" s="90" t="s">
        <v>47</v>
      </c>
      <c r="B58" s="25"/>
      <c r="C58" s="25"/>
      <c r="D58" s="15"/>
      <c r="E58" s="10">
        <v>29814730</v>
      </c>
      <c r="F58" s="10">
        <v>28978570</v>
      </c>
      <c r="G58" s="10">
        <v>-836160</v>
      </c>
      <c r="H58" s="10"/>
    </row>
    <row r="59" spans="1:8">
      <c r="A59" s="88"/>
      <c r="B59" s="90" t="s">
        <v>47</v>
      </c>
      <c r="C59" s="6"/>
      <c r="D59" s="24"/>
      <c r="E59" s="10">
        <v>29814730</v>
      </c>
      <c r="F59" s="10">
        <v>28978570</v>
      </c>
      <c r="G59" s="10">
        <v>-836160</v>
      </c>
      <c r="H59" s="10"/>
    </row>
    <row r="60" spans="1:8">
      <c r="A60" s="88"/>
      <c r="B60" s="88"/>
      <c r="C60" s="90" t="s">
        <v>48</v>
      </c>
      <c r="D60" s="26"/>
      <c r="E60" s="10">
        <v>29814730</v>
      </c>
      <c r="F60" s="10">
        <v>28978570</v>
      </c>
      <c r="G60" s="10">
        <v>-836160</v>
      </c>
      <c r="H60" s="10"/>
    </row>
    <row r="61" spans="1:8">
      <c r="A61" s="89"/>
      <c r="B61" s="89"/>
      <c r="C61" s="89"/>
      <c r="D61" s="27" t="s">
        <v>76</v>
      </c>
      <c r="E61" s="10">
        <v>29814730</v>
      </c>
      <c r="F61" s="10">
        <v>28978570</v>
      </c>
      <c r="G61" s="10">
        <v>-836160</v>
      </c>
      <c r="H61" s="10"/>
    </row>
    <row r="62" spans="1:8">
      <c r="A62" s="90" t="s">
        <v>49</v>
      </c>
      <c r="B62" s="6"/>
      <c r="C62" s="6"/>
      <c r="D62" s="6"/>
      <c r="E62" s="10">
        <v>36165305</v>
      </c>
      <c r="F62" s="10">
        <v>36165305</v>
      </c>
      <c r="G62" s="10">
        <v>0</v>
      </c>
      <c r="H62" s="10"/>
    </row>
    <row r="63" spans="1:8">
      <c r="A63" s="88"/>
      <c r="B63" s="6" t="s">
        <v>49</v>
      </c>
      <c r="C63" s="27"/>
      <c r="D63" s="28"/>
      <c r="E63" s="10">
        <v>36165305</v>
      </c>
      <c r="F63" s="10">
        <v>36165305</v>
      </c>
      <c r="G63" s="10">
        <v>0</v>
      </c>
      <c r="H63" s="10"/>
    </row>
    <row r="64" spans="1:8">
      <c r="A64" s="88"/>
      <c r="B64" s="26"/>
      <c r="C64" s="6" t="s">
        <v>50</v>
      </c>
      <c r="D64" s="27"/>
      <c r="E64" s="10">
        <v>36165305</v>
      </c>
      <c r="F64" s="10">
        <v>36165305</v>
      </c>
      <c r="G64" s="10">
        <v>0</v>
      </c>
      <c r="H64" s="10"/>
    </row>
    <row r="65" spans="1:8">
      <c r="A65" s="89"/>
      <c r="B65" s="29"/>
      <c r="C65" s="29"/>
      <c r="D65" s="6" t="s">
        <v>50</v>
      </c>
      <c r="E65" s="10">
        <v>36165305</v>
      </c>
      <c r="F65" s="10">
        <v>36165305</v>
      </c>
      <c r="G65" s="10">
        <v>0</v>
      </c>
      <c r="H65" s="10"/>
    </row>
    <row r="66" spans="1:8">
      <c r="A66" s="90" t="s">
        <v>51</v>
      </c>
      <c r="B66" s="6"/>
      <c r="C66" s="6"/>
      <c r="D66" s="24"/>
      <c r="E66" s="10">
        <v>28260000</v>
      </c>
      <c r="F66" s="10">
        <v>27618110</v>
      </c>
      <c r="G66" s="10">
        <v>-641890</v>
      </c>
      <c r="H66" s="10"/>
    </row>
    <row r="67" spans="1:8">
      <c r="A67" s="88"/>
      <c r="B67" s="92" t="s">
        <v>51</v>
      </c>
      <c r="C67" s="12"/>
      <c r="D67" s="30"/>
      <c r="E67" s="10">
        <v>28260000</v>
      </c>
      <c r="F67" s="10">
        <v>27618110</v>
      </c>
      <c r="G67" s="10">
        <v>-641890</v>
      </c>
      <c r="H67" s="10"/>
    </row>
    <row r="68" spans="1:8">
      <c r="A68" s="88"/>
      <c r="B68" s="93"/>
      <c r="C68" s="87" t="s">
        <v>52</v>
      </c>
      <c r="D68" s="27"/>
      <c r="E68" s="10">
        <v>140000</v>
      </c>
      <c r="F68" s="10">
        <v>62910</v>
      </c>
      <c r="G68" s="10">
        <v>-77090</v>
      </c>
      <c r="H68" s="10"/>
    </row>
    <row r="69" spans="1:8">
      <c r="A69" s="88"/>
      <c r="B69" s="93"/>
      <c r="C69" s="88"/>
      <c r="D69" s="6" t="s">
        <v>53</v>
      </c>
      <c r="E69" s="10">
        <v>100000</v>
      </c>
      <c r="F69" s="10">
        <v>35429</v>
      </c>
      <c r="G69" s="10">
        <v>-64571</v>
      </c>
      <c r="H69" s="10"/>
    </row>
    <row r="70" spans="1:8">
      <c r="A70" s="88"/>
      <c r="B70" s="93"/>
      <c r="C70" s="88"/>
      <c r="D70" s="6" t="s">
        <v>54</v>
      </c>
      <c r="E70" s="31">
        <v>5000</v>
      </c>
      <c r="F70" s="31">
        <v>0</v>
      </c>
      <c r="G70" s="31">
        <v>-5000</v>
      </c>
      <c r="H70" s="31"/>
    </row>
    <row r="71" spans="1:8">
      <c r="A71" s="88"/>
      <c r="B71" s="93"/>
      <c r="C71" s="88"/>
      <c r="D71" s="15" t="s">
        <v>55</v>
      </c>
      <c r="E71" s="10">
        <v>10000</v>
      </c>
      <c r="F71" s="10">
        <v>9633</v>
      </c>
      <c r="G71" s="10">
        <v>-367</v>
      </c>
      <c r="H71" s="10"/>
    </row>
    <row r="72" spans="1:8">
      <c r="A72" s="88"/>
      <c r="B72" s="93"/>
      <c r="C72" s="88"/>
      <c r="D72" s="15" t="s">
        <v>56</v>
      </c>
      <c r="E72" s="10">
        <v>5000</v>
      </c>
      <c r="F72" s="10">
        <v>3274</v>
      </c>
      <c r="G72" s="10">
        <v>-1726</v>
      </c>
      <c r="H72" s="10"/>
    </row>
    <row r="73" spans="1:8">
      <c r="A73" s="88"/>
      <c r="B73" s="93"/>
      <c r="C73" s="88"/>
      <c r="D73" s="15" t="s">
        <v>57</v>
      </c>
      <c r="E73" s="10">
        <v>5000</v>
      </c>
      <c r="F73" s="10">
        <v>4513</v>
      </c>
      <c r="G73" s="10">
        <v>-487</v>
      </c>
      <c r="H73" s="10"/>
    </row>
    <row r="74" spans="1:8">
      <c r="A74" s="88"/>
      <c r="B74" s="93"/>
      <c r="C74" s="88"/>
      <c r="D74" s="15" t="s">
        <v>58</v>
      </c>
      <c r="E74" s="10">
        <v>5000</v>
      </c>
      <c r="F74" s="10">
        <v>4380</v>
      </c>
      <c r="G74" s="10">
        <v>-620</v>
      </c>
      <c r="H74" s="10"/>
    </row>
    <row r="75" spans="1:8">
      <c r="A75" s="88"/>
      <c r="B75" s="93"/>
      <c r="C75" s="88"/>
      <c r="D75" s="15" t="s">
        <v>59</v>
      </c>
      <c r="E75" s="10">
        <v>5000</v>
      </c>
      <c r="F75" s="10">
        <v>3514</v>
      </c>
      <c r="G75" s="10">
        <v>-1486</v>
      </c>
      <c r="H75" s="10"/>
    </row>
    <row r="76" spans="1:8">
      <c r="A76" s="88"/>
      <c r="B76" s="93"/>
      <c r="C76" s="88"/>
      <c r="D76" s="15" t="s">
        <v>60</v>
      </c>
      <c r="E76" s="10">
        <v>0</v>
      </c>
      <c r="F76" s="10">
        <v>451</v>
      </c>
      <c r="G76" s="10">
        <v>451</v>
      </c>
      <c r="H76" s="10"/>
    </row>
    <row r="77" spans="1:8">
      <c r="A77" s="88"/>
      <c r="B77" s="93"/>
      <c r="C77" s="88"/>
      <c r="D77" s="15" t="s">
        <v>61</v>
      </c>
      <c r="E77" s="10">
        <v>5000</v>
      </c>
      <c r="F77" s="10">
        <v>1120</v>
      </c>
      <c r="G77" s="10">
        <v>-3880</v>
      </c>
      <c r="H77" s="10"/>
    </row>
    <row r="78" spans="1:8">
      <c r="A78" s="88"/>
      <c r="B78" s="93"/>
      <c r="C78" s="89"/>
      <c r="D78" s="15" t="s">
        <v>62</v>
      </c>
      <c r="E78" s="10">
        <v>0</v>
      </c>
      <c r="F78" s="10">
        <v>596</v>
      </c>
      <c r="G78" s="10">
        <v>596</v>
      </c>
      <c r="H78" s="10"/>
    </row>
    <row r="79" spans="1:8">
      <c r="A79" s="88"/>
      <c r="B79" s="93"/>
      <c r="C79" s="90" t="s">
        <v>63</v>
      </c>
      <c r="D79" s="6"/>
      <c r="E79" s="10">
        <v>28120000</v>
      </c>
      <c r="F79" s="10">
        <v>27555200</v>
      </c>
      <c r="G79" s="10">
        <v>-564800</v>
      </c>
      <c r="H79" s="10"/>
    </row>
    <row r="80" spans="1:8">
      <c r="A80" s="88"/>
      <c r="B80" s="93"/>
      <c r="C80" s="88"/>
      <c r="D80" s="27" t="s">
        <v>77</v>
      </c>
      <c r="E80" s="10">
        <v>22920000</v>
      </c>
      <c r="F80" s="10">
        <v>22805200</v>
      </c>
      <c r="G80" s="10">
        <v>-114800</v>
      </c>
      <c r="H80" s="10"/>
    </row>
    <row r="81" spans="1:8">
      <c r="A81" s="91"/>
      <c r="B81" s="94"/>
      <c r="C81" s="91"/>
      <c r="D81" s="24" t="s">
        <v>63</v>
      </c>
      <c r="E81" s="19">
        <v>5200000</v>
      </c>
      <c r="F81" s="10">
        <v>4750000</v>
      </c>
      <c r="G81" s="10">
        <v>-450000</v>
      </c>
      <c r="H81" s="10"/>
    </row>
    <row r="82" spans="1:8">
      <c r="A82" s="32"/>
      <c r="B82" s="32"/>
      <c r="C82" s="32"/>
      <c r="D82" s="33"/>
      <c r="E82" s="32"/>
      <c r="F82" s="32"/>
      <c r="G82" s="32"/>
      <c r="H82" s="32"/>
    </row>
    <row r="85" spans="1:8">
      <c r="D85" s="2"/>
    </row>
  </sheetData>
  <mergeCells count="33">
    <mergeCell ref="H5:H6"/>
    <mergeCell ref="B9:B10"/>
    <mergeCell ref="A5:D5"/>
    <mergeCell ref="E5:E6"/>
    <mergeCell ref="F5:F6"/>
    <mergeCell ref="G5:G6"/>
    <mergeCell ref="A7:D7"/>
    <mergeCell ref="A8:A10"/>
    <mergeCell ref="C32:C41"/>
    <mergeCell ref="B28:B30"/>
    <mergeCell ref="C51:C52"/>
    <mergeCell ref="A11:A41"/>
    <mergeCell ref="C29:C30"/>
    <mergeCell ref="C13:C19"/>
    <mergeCell ref="C20:C21"/>
    <mergeCell ref="C22:C27"/>
    <mergeCell ref="B12:B27"/>
    <mergeCell ref="A1:H3"/>
    <mergeCell ref="C68:C78"/>
    <mergeCell ref="C79:C81"/>
    <mergeCell ref="B67:B81"/>
    <mergeCell ref="A66:A81"/>
    <mergeCell ref="A62:A65"/>
    <mergeCell ref="B59:B61"/>
    <mergeCell ref="C60:C61"/>
    <mergeCell ref="C55:C57"/>
    <mergeCell ref="A42:A52"/>
    <mergeCell ref="B42:B52"/>
    <mergeCell ref="C42:C50"/>
    <mergeCell ref="B31:B41"/>
    <mergeCell ref="A53:A57"/>
    <mergeCell ref="B54:B57"/>
    <mergeCell ref="A58:A6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2" manualBreakCount="2">
    <brk id="41" max="8" man="1"/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137"/>
  <sheetViews>
    <sheetView topLeftCell="C1" zoomScaleNormal="100" workbookViewId="0">
      <selection sqref="A1:H3"/>
    </sheetView>
  </sheetViews>
  <sheetFormatPr defaultRowHeight="16.5"/>
  <cols>
    <col min="1" max="3" width="21.375" customWidth="1"/>
    <col min="4" max="4" width="26" customWidth="1"/>
    <col min="5" max="5" width="19.875" customWidth="1"/>
    <col min="6" max="6" width="20.5" customWidth="1"/>
    <col min="7" max="7" width="17.125" customWidth="1"/>
    <col min="8" max="8" width="14.5" customWidth="1"/>
  </cols>
  <sheetData>
    <row r="1" spans="1:8">
      <c r="A1" s="111" t="s">
        <v>173</v>
      </c>
      <c r="B1" s="111"/>
      <c r="C1" s="111"/>
      <c r="D1" s="111"/>
      <c r="E1" s="111"/>
      <c r="F1" s="111"/>
      <c r="G1" s="111"/>
      <c r="H1" s="111"/>
    </row>
    <row r="2" spans="1:8">
      <c r="A2" s="111"/>
      <c r="B2" s="111"/>
      <c r="C2" s="111"/>
      <c r="D2" s="111"/>
      <c r="E2" s="111"/>
      <c r="F2" s="111"/>
      <c r="G2" s="111"/>
      <c r="H2" s="111"/>
    </row>
    <row r="3" spans="1:8">
      <c r="A3" s="111"/>
      <c r="B3" s="111"/>
      <c r="C3" s="111"/>
      <c r="D3" s="111"/>
      <c r="E3" s="111"/>
      <c r="F3" s="111"/>
      <c r="G3" s="111"/>
      <c r="H3" s="111"/>
    </row>
    <row r="4" spans="1:8">
      <c r="A4" s="1" t="s">
        <v>66</v>
      </c>
      <c r="H4" s="1" t="s">
        <v>67</v>
      </c>
    </row>
    <row r="5" spans="1:8">
      <c r="A5" s="104" t="s">
        <v>172</v>
      </c>
      <c r="B5" s="105"/>
      <c r="C5" s="105"/>
      <c r="D5" s="106"/>
      <c r="E5" s="101" t="s">
        <v>71</v>
      </c>
      <c r="F5" s="101" t="s">
        <v>72</v>
      </c>
      <c r="G5" s="101" t="s">
        <v>69</v>
      </c>
      <c r="H5" s="101" t="s">
        <v>73</v>
      </c>
    </row>
    <row r="6" spans="1:8">
      <c r="A6" s="34" t="s">
        <v>0</v>
      </c>
      <c r="B6" s="34" t="s">
        <v>1</v>
      </c>
      <c r="C6" s="34" t="s">
        <v>2</v>
      </c>
      <c r="D6" s="34" t="s">
        <v>3</v>
      </c>
      <c r="E6" s="102"/>
      <c r="F6" s="102"/>
      <c r="G6" s="102"/>
      <c r="H6" s="102"/>
    </row>
    <row r="7" spans="1:8">
      <c r="A7" s="104" t="s">
        <v>171</v>
      </c>
      <c r="B7" s="105"/>
      <c r="C7" s="105"/>
      <c r="D7" s="106"/>
      <c r="E7" s="4">
        <v>1196316485</v>
      </c>
      <c r="F7" s="84">
        <v>1161063771</v>
      </c>
      <c r="G7" s="84">
        <v>-35252714</v>
      </c>
      <c r="H7" s="84"/>
    </row>
    <row r="8" spans="1:8">
      <c r="A8" s="98" t="s">
        <v>170</v>
      </c>
      <c r="B8" s="83"/>
      <c r="C8" s="82"/>
      <c r="D8" s="81"/>
      <c r="E8" s="31">
        <v>947270190</v>
      </c>
      <c r="F8" s="10">
        <v>930304010</v>
      </c>
      <c r="G8" s="10">
        <v>-16966180</v>
      </c>
      <c r="H8" s="10"/>
    </row>
    <row r="9" spans="1:8">
      <c r="A9" s="99"/>
      <c r="B9" s="112" t="s">
        <v>169</v>
      </c>
      <c r="C9" s="80"/>
      <c r="D9" s="79"/>
      <c r="E9" s="10">
        <v>884460480</v>
      </c>
      <c r="F9" s="10">
        <v>872962580</v>
      </c>
      <c r="G9" s="10">
        <v>-11497900</v>
      </c>
      <c r="H9" s="10"/>
    </row>
    <row r="10" spans="1:8">
      <c r="A10" s="99"/>
      <c r="B10" s="113"/>
      <c r="C10" s="39" t="s">
        <v>168</v>
      </c>
      <c r="D10" s="38"/>
      <c r="E10" s="7">
        <v>308784000</v>
      </c>
      <c r="F10" s="7">
        <v>308784000</v>
      </c>
      <c r="G10" s="7">
        <v>0</v>
      </c>
      <c r="H10" s="7"/>
    </row>
    <row r="11" spans="1:8">
      <c r="A11" s="39"/>
      <c r="B11" s="39"/>
      <c r="C11" s="39"/>
      <c r="D11" s="38" t="s">
        <v>167</v>
      </c>
      <c r="E11" s="10">
        <v>288966000</v>
      </c>
      <c r="F11" s="10">
        <v>288966000</v>
      </c>
      <c r="G11" s="10">
        <v>0</v>
      </c>
      <c r="H11" s="10"/>
    </row>
    <row r="12" spans="1:8">
      <c r="A12" s="40"/>
      <c r="B12" s="40"/>
      <c r="C12" s="40"/>
      <c r="D12" s="38" t="s">
        <v>166</v>
      </c>
      <c r="E12" s="31">
        <v>8859000</v>
      </c>
      <c r="F12" s="31">
        <v>8859000</v>
      </c>
      <c r="G12" s="31">
        <v>0</v>
      </c>
      <c r="H12" s="31"/>
    </row>
    <row r="13" spans="1:8">
      <c r="A13" s="54"/>
      <c r="B13" s="54"/>
      <c r="C13" s="54"/>
      <c r="D13" s="38" t="s">
        <v>165</v>
      </c>
      <c r="E13" s="10">
        <v>10959000</v>
      </c>
      <c r="F13" s="10">
        <v>10959000</v>
      </c>
      <c r="G13" s="10">
        <v>0</v>
      </c>
      <c r="H13" s="10"/>
    </row>
    <row r="14" spans="1:8">
      <c r="A14" s="110"/>
      <c r="B14" s="110"/>
      <c r="C14" s="38" t="s">
        <v>164</v>
      </c>
      <c r="D14" s="38"/>
      <c r="E14" s="10">
        <v>87197400</v>
      </c>
      <c r="F14" s="10">
        <v>87659900</v>
      </c>
      <c r="G14" s="10">
        <v>462500</v>
      </c>
      <c r="H14" s="10"/>
    </row>
    <row r="15" spans="1:8">
      <c r="A15" s="110"/>
      <c r="B15" s="110"/>
      <c r="C15" s="39"/>
      <c r="D15" s="38" t="s">
        <v>163</v>
      </c>
      <c r="E15" s="10">
        <v>81928800</v>
      </c>
      <c r="F15" s="10">
        <v>82391300</v>
      </c>
      <c r="G15" s="10">
        <v>462500</v>
      </c>
      <c r="H15" s="10"/>
    </row>
    <row r="16" spans="1:8">
      <c r="A16" s="42"/>
      <c r="B16" s="42"/>
      <c r="C16" s="42"/>
      <c r="D16" s="38" t="s">
        <v>162</v>
      </c>
      <c r="E16" s="31">
        <v>2354900</v>
      </c>
      <c r="F16" s="31">
        <v>2354900</v>
      </c>
      <c r="G16" s="31">
        <v>0</v>
      </c>
      <c r="H16" s="31"/>
    </row>
    <row r="17" spans="1:8">
      <c r="A17" s="41"/>
      <c r="B17" s="41"/>
      <c r="C17" s="41"/>
      <c r="D17" s="38" t="s">
        <v>161</v>
      </c>
      <c r="E17" s="10">
        <v>2913700</v>
      </c>
      <c r="F17" s="10">
        <v>2913700</v>
      </c>
      <c r="G17" s="10">
        <v>0</v>
      </c>
      <c r="H17" s="10"/>
    </row>
    <row r="18" spans="1:8">
      <c r="A18" s="110"/>
      <c r="B18" s="110"/>
      <c r="C18" s="38" t="s">
        <v>160</v>
      </c>
      <c r="D18" s="38"/>
      <c r="E18" s="10">
        <v>17510000</v>
      </c>
      <c r="F18" s="10">
        <v>10503780</v>
      </c>
      <c r="G18" s="10">
        <v>-7006220</v>
      </c>
      <c r="H18" s="10"/>
    </row>
    <row r="19" spans="1:8">
      <c r="A19" s="110"/>
      <c r="B19" s="110"/>
      <c r="C19" s="39"/>
      <c r="D19" s="38" t="s">
        <v>159</v>
      </c>
      <c r="E19" s="10">
        <v>17510000</v>
      </c>
      <c r="F19" s="10">
        <v>10503780</v>
      </c>
      <c r="G19" s="10">
        <v>-7006220</v>
      </c>
      <c r="H19" s="10"/>
    </row>
    <row r="20" spans="1:8">
      <c r="A20" s="110"/>
      <c r="B20" s="110"/>
      <c r="C20" s="38" t="s">
        <v>158</v>
      </c>
      <c r="D20" s="38"/>
      <c r="E20" s="10">
        <v>342127420</v>
      </c>
      <c r="F20" s="10">
        <v>338302600</v>
      </c>
      <c r="G20" s="10">
        <v>-3824820</v>
      </c>
      <c r="H20" s="10"/>
    </row>
    <row r="21" spans="1:8">
      <c r="A21" s="110"/>
      <c r="B21" s="110"/>
      <c r="C21" s="39"/>
      <c r="D21" s="38" t="s">
        <v>157</v>
      </c>
      <c r="E21" s="10">
        <v>246590170</v>
      </c>
      <c r="F21" s="10">
        <v>243358700</v>
      </c>
      <c r="G21" s="10">
        <v>-3231470</v>
      </c>
      <c r="H21" s="10"/>
    </row>
    <row r="22" spans="1:8">
      <c r="A22" s="42"/>
      <c r="B22" s="42"/>
      <c r="C22" s="42"/>
      <c r="D22" s="38" t="s">
        <v>156</v>
      </c>
      <c r="E22" s="31">
        <v>8758980</v>
      </c>
      <c r="F22" s="31">
        <v>8450380</v>
      </c>
      <c r="G22" s="31">
        <v>-308600</v>
      </c>
      <c r="H22" s="31"/>
    </row>
    <row r="23" spans="1:8">
      <c r="A23" s="41"/>
      <c r="B23" s="41"/>
      <c r="C23" s="41"/>
      <c r="D23" s="38" t="s">
        <v>155</v>
      </c>
      <c r="E23" s="10">
        <v>8038270</v>
      </c>
      <c r="F23" s="10">
        <v>7853520</v>
      </c>
      <c r="G23" s="10">
        <v>-184750</v>
      </c>
      <c r="H23" s="10"/>
    </row>
    <row r="24" spans="1:8" ht="16.5" customHeight="1">
      <c r="A24" s="42"/>
      <c r="B24" s="42"/>
      <c r="C24" s="42"/>
      <c r="D24" s="38" t="s">
        <v>154</v>
      </c>
      <c r="E24" s="31">
        <v>74300000</v>
      </c>
      <c r="F24" s="31">
        <v>74200000</v>
      </c>
      <c r="G24" s="31">
        <v>-100000</v>
      </c>
      <c r="H24" s="31"/>
    </row>
    <row r="25" spans="1:8">
      <c r="A25" s="41"/>
      <c r="B25" s="41"/>
      <c r="C25" s="41"/>
      <c r="D25" s="38" t="s">
        <v>153</v>
      </c>
      <c r="E25" s="10">
        <v>4440000</v>
      </c>
      <c r="F25" s="10">
        <v>4440000</v>
      </c>
      <c r="G25" s="10">
        <v>0</v>
      </c>
      <c r="H25" s="10"/>
    </row>
    <row r="26" spans="1:8" ht="16.5" customHeight="1">
      <c r="A26" s="110"/>
      <c r="B26" s="110"/>
      <c r="C26" s="38" t="s">
        <v>152</v>
      </c>
      <c r="D26" s="38"/>
      <c r="E26" s="10">
        <v>63847020</v>
      </c>
      <c r="F26" s="10">
        <v>63481950</v>
      </c>
      <c r="G26" s="10">
        <v>-365070</v>
      </c>
      <c r="H26" s="10"/>
    </row>
    <row r="27" spans="1:8">
      <c r="A27" s="110"/>
      <c r="B27" s="110"/>
      <c r="C27" s="39"/>
      <c r="D27" s="38" t="s">
        <v>151</v>
      </c>
      <c r="E27" s="10">
        <v>53802830</v>
      </c>
      <c r="F27" s="10">
        <v>53478870</v>
      </c>
      <c r="G27" s="10">
        <v>-323960</v>
      </c>
      <c r="H27" s="10"/>
    </row>
    <row r="28" spans="1:8" ht="16.5" customHeight="1">
      <c r="A28" s="42"/>
      <c r="B28" s="42"/>
      <c r="C28" s="42"/>
      <c r="D28" s="38" t="s">
        <v>150</v>
      </c>
      <c r="E28" s="31">
        <v>1664420</v>
      </c>
      <c r="F28" s="31">
        <v>1638700</v>
      </c>
      <c r="G28" s="31">
        <v>-25720</v>
      </c>
      <c r="H28" s="31"/>
    </row>
    <row r="29" spans="1:8" ht="16.5" customHeight="1">
      <c r="A29" s="41"/>
      <c r="B29" s="41"/>
      <c r="C29" s="41"/>
      <c r="D29" s="38" t="s">
        <v>149</v>
      </c>
      <c r="E29" s="10">
        <v>1825930</v>
      </c>
      <c r="F29" s="10">
        <v>1810540</v>
      </c>
      <c r="G29" s="10">
        <v>-15390</v>
      </c>
      <c r="H29" s="10"/>
    </row>
    <row r="30" spans="1:8">
      <c r="A30" s="42"/>
      <c r="B30" s="42"/>
      <c r="C30" s="42"/>
      <c r="D30" s="38" t="s">
        <v>148</v>
      </c>
      <c r="E30" s="31">
        <v>370000</v>
      </c>
      <c r="F30" s="31">
        <v>370000</v>
      </c>
      <c r="G30" s="31">
        <v>0</v>
      </c>
      <c r="H30" s="31"/>
    </row>
    <row r="31" spans="1:8">
      <c r="A31" s="41"/>
      <c r="B31" s="41"/>
      <c r="C31" s="41"/>
      <c r="D31" s="38" t="s">
        <v>147</v>
      </c>
      <c r="E31" s="10">
        <v>6183840</v>
      </c>
      <c r="F31" s="10">
        <v>6183840</v>
      </c>
      <c r="G31" s="10">
        <v>0</v>
      </c>
      <c r="H31" s="10"/>
    </row>
    <row r="32" spans="1:8">
      <c r="A32" s="54"/>
      <c r="B32" s="54"/>
      <c r="C32" s="38" t="s">
        <v>146</v>
      </c>
      <c r="D32" s="38"/>
      <c r="E32" s="10">
        <v>59581410</v>
      </c>
      <c r="F32" s="10">
        <v>59010340</v>
      </c>
      <c r="G32" s="10">
        <v>-571070</v>
      </c>
      <c r="H32" s="10"/>
    </row>
    <row r="33" spans="1:8">
      <c r="A33" s="54"/>
      <c r="B33" s="54"/>
      <c r="C33" s="39"/>
      <c r="D33" s="38" t="s">
        <v>145</v>
      </c>
      <c r="E33" s="10">
        <v>26897800</v>
      </c>
      <c r="F33" s="10">
        <v>26897600</v>
      </c>
      <c r="G33" s="10">
        <v>-200</v>
      </c>
      <c r="H33" s="10"/>
    </row>
    <row r="34" spans="1:8">
      <c r="A34" s="78"/>
      <c r="B34" s="78"/>
      <c r="C34" s="37"/>
      <c r="D34" s="36" t="s">
        <v>144</v>
      </c>
      <c r="E34" s="51">
        <v>18181250</v>
      </c>
      <c r="F34" s="10">
        <v>17728740</v>
      </c>
      <c r="G34" s="51">
        <v>-452510</v>
      </c>
      <c r="H34" s="51"/>
    </row>
    <row r="35" spans="1:8">
      <c r="A35" s="77"/>
      <c r="B35" s="77"/>
      <c r="C35" s="77"/>
      <c r="D35" s="58" t="s">
        <v>143</v>
      </c>
      <c r="E35" s="21">
        <v>4254470</v>
      </c>
      <c r="F35" s="21">
        <v>4208070</v>
      </c>
      <c r="G35" s="21">
        <v>-46400</v>
      </c>
      <c r="H35" s="21"/>
    </row>
    <row r="36" spans="1:8">
      <c r="A36" s="42"/>
      <c r="B36" s="42"/>
      <c r="C36" s="39"/>
      <c r="D36" s="38" t="s">
        <v>142</v>
      </c>
      <c r="E36" s="31">
        <v>4261220</v>
      </c>
      <c r="F36" s="31">
        <v>4212140</v>
      </c>
      <c r="G36" s="31">
        <v>-49080</v>
      </c>
      <c r="H36" s="31"/>
    </row>
    <row r="37" spans="1:8">
      <c r="A37" s="41"/>
      <c r="B37" s="41"/>
      <c r="C37" s="41"/>
      <c r="D37" s="38" t="s">
        <v>141</v>
      </c>
      <c r="E37" s="10">
        <v>138610</v>
      </c>
      <c r="F37" s="10">
        <v>137690</v>
      </c>
      <c r="G37" s="10">
        <v>-920</v>
      </c>
      <c r="H37" s="10"/>
    </row>
    <row r="38" spans="1:8">
      <c r="A38" s="42"/>
      <c r="B38" s="42"/>
      <c r="C38" s="42"/>
      <c r="D38" s="38" t="s">
        <v>140</v>
      </c>
      <c r="E38" s="31">
        <v>144460</v>
      </c>
      <c r="F38" s="31">
        <v>140970</v>
      </c>
      <c r="G38" s="31">
        <v>-3490</v>
      </c>
      <c r="H38" s="31"/>
    </row>
    <row r="39" spans="1:8">
      <c r="A39" s="41"/>
      <c r="B39" s="41"/>
      <c r="C39" s="41"/>
      <c r="D39" s="38" t="s">
        <v>139</v>
      </c>
      <c r="E39" s="10">
        <v>933060</v>
      </c>
      <c r="F39" s="10">
        <v>933060</v>
      </c>
      <c r="G39" s="10">
        <v>0</v>
      </c>
      <c r="H39" s="10"/>
    </row>
    <row r="40" spans="1:8">
      <c r="A40" s="42"/>
      <c r="B40" s="42"/>
      <c r="C40" s="42"/>
      <c r="D40" s="38" t="s">
        <v>138</v>
      </c>
      <c r="E40" s="31">
        <v>589480</v>
      </c>
      <c r="F40" s="31">
        <v>589480</v>
      </c>
      <c r="G40" s="31">
        <v>0</v>
      </c>
      <c r="H40" s="31"/>
    </row>
    <row r="41" spans="1:8">
      <c r="A41" s="41"/>
      <c r="B41" s="41"/>
      <c r="C41" s="41"/>
      <c r="D41" s="38" t="s">
        <v>137</v>
      </c>
      <c r="E41" s="10">
        <v>152740</v>
      </c>
      <c r="F41" s="10">
        <v>154570</v>
      </c>
      <c r="G41" s="10">
        <v>1830</v>
      </c>
      <c r="H41" s="10"/>
    </row>
    <row r="42" spans="1:8">
      <c r="A42" s="42"/>
      <c r="B42" s="42"/>
      <c r="C42" s="42"/>
      <c r="D42" s="38" t="s">
        <v>136</v>
      </c>
      <c r="E42" s="31">
        <v>160660</v>
      </c>
      <c r="F42" s="31">
        <v>158200</v>
      </c>
      <c r="G42" s="31">
        <v>-2460</v>
      </c>
      <c r="H42" s="31"/>
    </row>
    <row r="43" spans="1:8">
      <c r="A43" s="41"/>
      <c r="B43" s="41"/>
      <c r="C43" s="41"/>
      <c r="D43" s="38" t="s">
        <v>135</v>
      </c>
      <c r="E43" s="10">
        <v>3495580</v>
      </c>
      <c r="F43" s="10">
        <v>3477740</v>
      </c>
      <c r="G43" s="10">
        <v>-17840</v>
      </c>
      <c r="H43" s="10"/>
    </row>
    <row r="44" spans="1:8">
      <c r="A44" s="42"/>
      <c r="B44" s="42"/>
      <c r="C44" s="42"/>
      <c r="D44" s="38" t="s">
        <v>134</v>
      </c>
      <c r="E44" s="31">
        <v>372080</v>
      </c>
      <c r="F44" s="31">
        <v>372080</v>
      </c>
      <c r="G44" s="31">
        <v>0</v>
      </c>
      <c r="H44" s="31"/>
    </row>
    <row r="45" spans="1:8">
      <c r="A45" s="114"/>
      <c r="B45" s="114"/>
      <c r="C45" s="56" t="s">
        <v>133</v>
      </c>
      <c r="D45" s="38"/>
      <c r="E45" s="10">
        <v>5413230</v>
      </c>
      <c r="F45" s="10">
        <v>5220010</v>
      </c>
      <c r="G45" s="10">
        <v>-193220</v>
      </c>
      <c r="H45" s="31"/>
    </row>
    <row r="46" spans="1:8">
      <c r="A46" s="114"/>
      <c r="B46" s="115"/>
      <c r="C46" s="55"/>
      <c r="D46" s="38" t="s">
        <v>133</v>
      </c>
      <c r="E46" s="10">
        <v>5413230</v>
      </c>
      <c r="F46" s="10">
        <v>5220010</v>
      </c>
      <c r="G46" s="10">
        <v>-193220</v>
      </c>
      <c r="H46" s="10"/>
    </row>
    <row r="47" spans="1:8">
      <c r="A47" s="42"/>
      <c r="B47" s="87" t="s">
        <v>132</v>
      </c>
      <c r="C47" s="76"/>
      <c r="D47" s="38"/>
      <c r="E47" s="10">
        <v>1294340</v>
      </c>
      <c r="F47" s="10">
        <v>1157110</v>
      </c>
      <c r="G47" s="10">
        <v>-137230</v>
      </c>
      <c r="H47" s="10"/>
    </row>
    <row r="48" spans="1:8">
      <c r="A48" s="110"/>
      <c r="B48" s="88"/>
      <c r="C48" s="38" t="s">
        <v>131</v>
      </c>
      <c r="D48" s="38"/>
      <c r="E48" s="10">
        <v>1040000</v>
      </c>
      <c r="F48" s="10">
        <v>940000</v>
      </c>
      <c r="G48" s="10">
        <v>-100000</v>
      </c>
      <c r="H48" s="10"/>
    </row>
    <row r="49" spans="1:8">
      <c r="A49" s="110"/>
      <c r="B49" s="39"/>
      <c r="C49" s="39"/>
      <c r="D49" s="38" t="s">
        <v>131</v>
      </c>
      <c r="E49" s="10">
        <v>1040000</v>
      </c>
      <c r="F49" s="10">
        <v>940000</v>
      </c>
      <c r="G49" s="10">
        <v>-100000</v>
      </c>
      <c r="H49" s="10"/>
    </row>
    <row r="50" spans="1:8">
      <c r="A50" s="110"/>
      <c r="B50" s="110"/>
      <c r="C50" s="38" t="s">
        <v>130</v>
      </c>
      <c r="D50" s="38"/>
      <c r="E50" s="10">
        <v>254340</v>
      </c>
      <c r="F50" s="10">
        <v>217110</v>
      </c>
      <c r="G50" s="10">
        <v>-37230</v>
      </c>
      <c r="H50" s="10"/>
    </row>
    <row r="51" spans="1:8">
      <c r="A51" s="110"/>
      <c r="B51" s="110"/>
      <c r="C51" s="39"/>
      <c r="D51" s="38" t="s">
        <v>130</v>
      </c>
      <c r="E51" s="10">
        <v>254340</v>
      </c>
      <c r="F51" s="10">
        <v>217110</v>
      </c>
      <c r="G51" s="10">
        <v>-37230</v>
      </c>
      <c r="H51" s="10"/>
    </row>
    <row r="52" spans="1:8">
      <c r="A52" s="114"/>
      <c r="B52" s="56" t="s">
        <v>15</v>
      </c>
      <c r="C52" s="56"/>
      <c r="D52" s="75"/>
      <c r="E52" s="31">
        <v>61515370</v>
      </c>
      <c r="F52" s="31">
        <v>56184320</v>
      </c>
      <c r="G52" s="31">
        <v>-5331050</v>
      </c>
      <c r="H52" s="31"/>
    </row>
    <row r="53" spans="1:8">
      <c r="A53" s="114"/>
      <c r="B53" s="55"/>
      <c r="C53" s="56" t="s">
        <v>129</v>
      </c>
      <c r="D53" s="39"/>
      <c r="E53" s="10">
        <v>709580</v>
      </c>
      <c r="F53" s="10">
        <v>714880</v>
      </c>
      <c r="G53" s="10">
        <v>5300</v>
      </c>
      <c r="H53" s="10"/>
    </row>
    <row r="54" spans="1:8">
      <c r="A54" s="114"/>
      <c r="B54" s="55"/>
      <c r="C54" s="74"/>
      <c r="D54" s="38" t="s">
        <v>129</v>
      </c>
      <c r="E54" s="10">
        <v>709580</v>
      </c>
      <c r="F54" s="10">
        <v>714880</v>
      </c>
      <c r="G54" s="10">
        <v>5300</v>
      </c>
      <c r="H54" s="10"/>
    </row>
    <row r="55" spans="1:8">
      <c r="A55" s="114"/>
      <c r="B55" s="114"/>
      <c r="C55" s="56" t="s">
        <v>128</v>
      </c>
      <c r="D55" s="38"/>
      <c r="E55" s="10">
        <v>8280000</v>
      </c>
      <c r="F55" s="10">
        <v>7581690</v>
      </c>
      <c r="G55" s="10">
        <v>-698310</v>
      </c>
      <c r="H55" s="31"/>
    </row>
    <row r="56" spans="1:8">
      <c r="A56" s="114"/>
      <c r="B56" s="114"/>
      <c r="C56" s="55"/>
      <c r="D56" s="38" t="s">
        <v>128</v>
      </c>
      <c r="E56" s="10">
        <v>8280000</v>
      </c>
      <c r="F56" s="10">
        <v>7581690</v>
      </c>
      <c r="G56" s="10">
        <v>-698310</v>
      </c>
      <c r="H56" s="10"/>
    </row>
    <row r="57" spans="1:8">
      <c r="A57" s="114"/>
      <c r="B57" s="114"/>
      <c r="C57" s="56" t="s">
        <v>127</v>
      </c>
      <c r="D57" s="38"/>
      <c r="E57" s="10">
        <v>23878550</v>
      </c>
      <c r="F57" s="10">
        <v>21995400</v>
      </c>
      <c r="G57" s="10">
        <v>-1883150</v>
      </c>
      <c r="H57" s="31"/>
    </row>
    <row r="58" spans="1:8">
      <c r="A58" s="114"/>
      <c r="B58" s="114"/>
      <c r="C58" s="55"/>
      <c r="D58" s="38" t="s">
        <v>127</v>
      </c>
      <c r="E58" s="10">
        <v>23878550</v>
      </c>
      <c r="F58" s="10">
        <v>21995400</v>
      </c>
      <c r="G58" s="10">
        <v>-1883150</v>
      </c>
      <c r="H58" s="10"/>
    </row>
    <row r="59" spans="1:8">
      <c r="A59" s="114"/>
      <c r="B59" s="114"/>
      <c r="C59" s="56" t="s">
        <v>126</v>
      </c>
      <c r="D59" s="38"/>
      <c r="E59" s="10">
        <v>8190530</v>
      </c>
      <c r="F59" s="10">
        <v>8171540</v>
      </c>
      <c r="G59" s="10">
        <v>-18990</v>
      </c>
      <c r="H59" s="31"/>
    </row>
    <row r="60" spans="1:8">
      <c r="A60" s="114"/>
      <c r="B60" s="114"/>
      <c r="C60" s="73"/>
      <c r="D60" s="38" t="s">
        <v>126</v>
      </c>
      <c r="E60" s="10">
        <v>8190530</v>
      </c>
      <c r="F60" s="10">
        <v>8171540</v>
      </c>
      <c r="G60" s="10">
        <v>-18990</v>
      </c>
      <c r="H60" s="10"/>
    </row>
    <row r="61" spans="1:8">
      <c r="A61" s="42"/>
      <c r="B61" s="42"/>
      <c r="C61" s="72" t="s">
        <v>125</v>
      </c>
      <c r="D61" s="38"/>
      <c r="E61" s="10">
        <v>6100000</v>
      </c>
      <c r="F61" s="10">
        <v>5644000</v>
      </c>
      <c r="G61" s="10">
        <v>-456000</v>
      </c>
      <c r="H61" s="10"/>
    </row>
    <row r="62" spans="1:8">
      <c r="A62" s="114"/>
      <c r="B62" s="114"/>
      <c r="C62" s="55"/>
      <c r="D62" s="38"/>
      <c r="E62" s="10">
        <v>2500000</v>
      </c>
      <c r="F62" s="10">
        <v>2044000</v>
      </c>
      <c r="G62" s="10">
        <v>-456000</v>
      </c>
      <c r="H62" s="31"/>
    </row>
    <row r="63" spans="1:8">
      <c r="A63" s="114"/>
      <c r="B63" s="114"/>
      <c r="C63" s="55"/>
      <c r="D63" s="38" t="s">
        <v>125</v>
      </c>
      <c r="E63" s="10">
        <v>2500000</v>
      </c>
      <c r="F63" s="10">
        <v>2044000</v>
      </c>
      <c r="G63" s="10">
        <v>-456000</v>
      </c>
      <c r="H63" s="10"/>
    </row>
    <row r="64" spans="1:8">
      <c r="A64" s="110"/>
      <c r="B64" s="110"/>
      <c r="C64" s="54"/>
      <c r="D64" s="38"/>
      <c r="E64" s="10">
        <v>3600000</v>
      </c>
      <c r="F64" s="10">
        <v>3600000</v>
      </c>
      <c r="G64" s="10">
        <v>0</v>
      </c>
      <c r="H64" s="10"/>
    </row>
    <row r="65" spans="1:8">
      <c r="A65" s="110"/>
      <c r="B65" s="110"/>
      <c r="C65" s="54"/>
      <c r="D65" s="38" t="s">
        <v>124</v>
      </c>
      <c r="E65" s="10">
        <v>3600000</v>
      </c>
      <c r="F65" s="10">
        <v>3600000</v>
      </c>
      <c r="G65" s="10">
        <v>0</v>
      </c>
      <c r="H65" s="10"/>
    </row>
    <row r="66" spans="1:8">
      <c r="A66" s="71"/>
      <c r="B66" s="70"/>
      <c r="C66" s="66" t="s">
        <v>123</v>
      </c>
      <c r="D66" s="38"/>
      <c r="E66" s="10">
        <v>14356710</v>
      </c>
      <c r="F66" s="10">
        <v>12076810</v>
      </c>
      <c r="G66" s="10">
        <v>-2279900</v>
      </c>
      <c r="H66" s="10"/>
    </row>
    <row r="67" spans="1:8">
      <c r="A67" s="71"/>
      <c r="B67" s="70"/>
      <c r="C67" s="69"/>
      <c r="D67" s="38" t="s">
        <v>123</v>
      </c>
      <c r="E67" s="10">
        <v>2200000</v>
      </c>
      <c r="F67" s="10">
        <v>2200000</v>
      </c>
      <c r="G67" s="10">
        <v>0</v>
      </c>
      <c r="H67" s="10"/>
    </row>
    <row r="68" spans="1:8">
      <c r="A68" s="68"/>
      <c r="B68" s="67"/>
      <c r="C68" s="67"/>
      <c r="D68" s="66" t="s">
        <v>122</v>
      </c>
      <c r="E68" s="19">
        <v>9290000</v>
      </c>
      <c r="F68" s="19">
        <v>8219800</v>
      </c>
      <c r="G68" s="19">
        <v>-1070200</v>
      </c>
      <c r="H68" s="10"/>
    </row>
    <row r="69" spans="1:8">
      <c r="A69" s="65"/>
      <c r="B69" s="65"/>
      <c r="C69" s="64"/>
      <c r="D69" s="38" t="s">
        <v>121</v>
      </c>
      <c r="E69" s="10">
        <v>2866710</v>
      </c>
      <c r="F69" s="10">
        <v>1657010</v>
      </c>
      <c r="G69" s="10">
        <v>-1209700</v>
      </c>
      <c r="H69" s="10"/>
    </row>
    <row r="70" spans="1:8">
      <c r="A70" s="61" t="s">
        <v>120</v>
      </c>
      <c r="B70" s="38"/>
      <c r="C70" s="38"/>
      <c r="D70" s="38"/>
      <c r="E70" s="10">
        <v>42386500</v>
      </c>
      <c r="F70" s="10">
        <v>41844070</v>
      </c>
      <c r="G70" s="10">
        <v>-542430</v>
      </c>
      <c r="H70" s="10"/>
    </row>
    <row r="71" spans="1:8">
      <c r="A71" s="39"/>
      <c r="B71" s="38" t="s">
        <v>119</v>
      </c>
      <c r="C71" s="38"/>
      <c r="D71" s="38"/>
      <c r="E71" s="10">
        <v>42386500</v>
      </c>
      <c r="F71" s="10">
        <v>41844070</v>
      </c>
      <c r="G71" s="10">
        <v>-542430</v>
      </c>
      <c r="H71" s="10"/>
    </row>
    <row r="72" spans="1:8">
      <c r="A72" s="39"/>
      <c r="B72" s="39"/>
      <c r="C72" s="38" t="s">
        <v>118</v>
      </c>
      <c r="D72" s="38"/>
      <c r="E72" s="10">
        <v>30910000</v>
      </c>
      <c r="F72" s="10">
        <v>30910000</v>
      </c>
      <c r="G72" s="10">
        <v>0</v>
      </c>
      <c r="H72" s="10"/>
    </row>
    <row r="73" spans="1:8">
      <c r="A73" s="62"/>
      <c r="B73" s="63"/>
      <c r="C73" s="62"/>
      <c r="D73" s="36" t="s">
        <v>118</v>
      </c>
      <c r="E73" s="51">
        <v>23100000</v>
      </c>
      <c r="F73" s="51">
        <v>23100000</v>
      </c>
      <c r="G73" s="51">
        <v>0</v>
      </c>
      <c r="H73" s="19"/>
    </row>
    <row r="74" spans="1:8">
      <c r="A74" s="61"/>
      <c r="B74" s="60"/>
      <c r="C74" s="59"/>
      <c r="D74" s="58" t="s">
        <v>117</v>
      </c>
      <c r="E74" s="21">
        <v>7810000</v>
      </c>
      <c r="F74" s="21">
        <v>7810000</v>
      </c>
      <c r="G74" s="21">
        <v>0</v>
      </c>
      <c r="H74" s="21"/>
    </row>
    <row r="75" spans="1:8">
      <c r="A75" s="39"/>
      <c r="B75" s="39"/>
      <c r="C75" s="56" t="s">
        <v>116</v>
      </c>
      <c r="D75" s="38"/>
      <c r="E75" s="10">
        <v>5976500</v>
      </c>
      <c r="F75" s="10">
        <v>5900570</v>
      </c>
      <c r="G75" s="10">
        <v>-75930</v>
      </c>
      <c r="H75" s="10"/>
    </row>
    <row r="76" spans="1:8">
      <c r="A76" s="39"/>
      <c r="B76" s="39"/>
      <c r="C76" s="55"/>
      <c r="D76" s="38" t="s">
        <v>116</v>
      </c>
      <c r="E76" s="10">
        <v>5976500</v>
      </c>
      <c r="F76" s="10">
        <v>5900570</v>
      </c>
      <c r="G76" s="10">
        <v>-75930</v>
      </c>
      <c r="H76" s="10"/>
    </row>
    <row r="77" spans="1:8">
      <c r="A77" s="39"/>
      <c r="B77" s="39"/>
      <c r="C77" s="56" t="s">
        <v>115</v>
      </c>
      <c r="D77" s="38"/>
      <c r="E77" s="10">
        <v>5500000</v>
      </c>
      <c r="F77" s="10">
        <v>5033500</v>
      </c>
      <c r="G77" s="10">
        <v>466500</v>
      </c>
      <c r="H77" s="31"/>
    </row>
    <row r="78" spans="1:8">
      <c r="A78" s="57"/>
      <c r="B78" s="57"/>
      <c r="C78" s="55"/>
      <c r="D78" s="38" t="s">
        <v>115</v>
      </c>
      <c r="E78" s="10">
        <v>5500000</v>
      </c>
      <c r="F78" s="10">
        <v>5033500</v>
      </c>
      <c r="G78" s="10">
        <v>466500</v>
      </c>
      <c r="H78" s="10"/>
    </row>
    <row r="79" spans="1:8">
      <c r="A79" s="56" t="s">
        <v>105</v>
      </c>
      <c r="B79" s="56"/>
      <c r="C79" s="56"/>
      <c r="D79" s="38"/>
      <c r="E79" s="31">
        <v>203355714</v>
      </c>
      <c r="F79" s="10">
        <v>185716610</v>
      </c>
      <c r="G79" s="10">
        <v>-17639104</v>
      </c>
      <c r="H79" s="31"/>
    </row>
    <row r="80" spans="1:8">
      <c r="A80" s="55"/>
      <c r="B80" s="56" t="s">
        <v>15</v>
      </c>
      <c r="C80" s="56"/>
      <c r="D80" s="38"/>
      <c r="E80" s="31">
        <v>163281930</v>
      </c>
      <c r="F80" s="31">
        <v>152956480</v>
      </c>
      <c r="G80" s="31">
        <v>-10325450</v>
      </c>
      <c r="H80" s="31"/>
    </row>
    <row r="81" spans="1:8">
      <c r="A81" s="55"/>
      <c r="B81" s="55"/>
      <c r="C81" s="56" t="s">
        <v>16</v>
      </c>
      <c r="D81" s="38"/>
      <c r="E81" s="31">
        <v>123435340</v>
      </c>
      <c r="F81" s="31">
        <v>114001330</v>
      </c>
      <c r="G81" s="31">
        <v>-9434010</v>
      </c>
      <c r="H81" s="31"/>
    </row>
    <row r="82" spans="1:8">
      <c r="A82" s="55"/>
      <c r="B82" s="55"/>
      <c r="C82" s="55"/>
      <c r="D82" s="38" t="s">
        <v>16</v>
      </c>
      <c r="E82" s="10">
        <v>98354180</v>
      </c>
      <c r="F82" s="10">
        <v>92721150</v>
      </c>
      <c r="G82" s="10">
        <v>-5633030</v>
      </c>
      <c r="H82" s="10"/>
    </row>
    <row r="83" spans="1:8">
      <c r="A83" s="54"/>
      <c r="B83" s="54"/>
      <c r="C83" s="54"/>
      <c r="D83" s="38" t="s">
        <v>114</v>
      </c>
      <c r="E83" s="10">
        <v>9307500</v>
      </c>
      <c r="F83" s="10">
        <v>9307500</v>
      </c>
      <c r="G83" s="10">
        <v>0</v>
      </c>
      <c r="H83" s="10"/>
    </row>
    <row r="84" spans="1:8">
      <c r="A84" s="40"/>
      <c r="B84" s="40"/>
      <c r="C84" s="40"/>
      <c r="D84" s="38" t="s">
        <v>113</v>
      </c>
      <c r="E84" s="31">
        <v>3060000</v>
      </c>
      <c r="F84" s="31">
        <v>3060000</v>
      </c>
      <c r="G84" s="31">
        <v>0</v>
      </c>
      <c r="H84" s="31"/>
    </row>
    <row r="85" spans="1:8">
      <c r="A85" s="54"/>
      <c r="B85" s="54"/>
      <c r="C85" s="54"/>
      <c r="D85" s="38" t="s">
        <v>17</v>
      </c>
      <c r="E85" s="10">
        <v>1556280</v>
      </c>
      <c r="F85" s="10">
        <v>1556280</v>
      </c>
      <c r="G85" s="10">
        <v>0</v>
      </c>
      <c r="H85" s="10"/>
    </row>
    <row r="86" spans="1:8">
      <c r="A86" s="40"/>
      <c r="B86" s="40"/>
      <c r="C86" s="40"/>
      <c r="D86" s="38" t="s">
        <v>18</v>
      </c>
      <c r="E86" s="10">
        <v>8709380</v>
      </c>
      <c r="F86" s="10">
        <v>4908400</v>
      </c>
      <c r="G86" s="10">
        <v>-3800980</v>
      </c>
      <c r="H86" s="10"/>
    </row>
    <row r="87" spans="1:8">
      <c r="A87" s="41"/>
      <c r="B87" s="41"/>
      <c r="C87" s="41"/>
      <c r="D87" s="38" t="s">
        <v>112</v>
      </c>
      <c r="E87" s="10">
        <v>2448000</v>
      </c>
      <c r="F87" s="10">
        <v>2448000</v>
      </c>
      <c r="G87" s="10">
        <v>0</v>
      </c>
      <c r="H87" s="10"/>
    </row>
    <row r="88" spans="1:8">
      <c r="A88" s="110"/>
      <c r="B88" s="110"/>
      <c r="C88" s="38" t="s">
        <v>111</v>
      </c>
      <c r="D88" s="38"/>
      <c r="E88" s="10">
        <v>5600000</v>
      </c>
      <c r="F88" s="10">
        <v>5439680</v>
      </c>
      <c r="G88" s="10">
        <v>-160320</v>
      </c>
      <c r="H88" s="10"/>
    </row>
    <row r="89" spans="1:8">
      <c r="A89" s="110"/>
      <c r="B89" s="110"/>
      <c r="C89" s="39"/>
      <c r="D89" s="38" t="s">
        <v>111</v>
      </c>
      <c r="E89" s="10">
        <v>5600000</v>
      </c>
      <c r="F89" s="10">
        <v>5439680</v>
      </c>
      <c r="G89" s="10">
        <v>-160320</v>
      </c>
      <c r="H89" s="10"/>
    </row>
    <row r="90" spans="1:8">
      <c r="A90" s="110"/>
      <c r="B90" s="110"/>
      <c r="C90" s="38" t="s">
        <v>19</v>
      </c>
      <c r="D90" s="38"/>
      <c r="E90" s="10">
        <v>9583420</v>
      </c>
      <c r="F90" s="10">
        <v>9240270</v>
      </c>
      <c r="G90" s="10">
        <v>-343150</v>
      </c>
      <c r="H90" s="10"/>
    </row>
    <row r="91" spans="1:8">
      <c r="A91" s="110"/>
      <c r="B91" s="110"/>
      <c r="C91" s="39"/>
      <c r="D91" s="38" t="s">
        <v>19</v>
      </c>
      <c r="E91" s="10">
        <v>4941760</v>
      </c>
      <c r="F91" s="10">
        <v>4598610</v>
      </c>
      <c r="G91" s="10">
        <v>-343150</v>
      </c>
      <c r="H91" s="10"/>
    </row>
    <row r="92" spans="1:8">
      <c r="A92" s="42"/>
      <c r="B92" s="42"/>
      <c r="C92" s="40"/>
      <c r="D92" s="38" t="s">
        <v>20</v>
      </c>
      <c r="E92" s="10">
        <v>561660</v>
      </c>
      <c r="F92" s="10">
        <v>561660</v>
      </c>
      <c r="G92" s="10">
        <v>0</v>
      </c>
      <c r="H92" s="10"/>
    </row>
    <row r="93" spans="1:8">
      <c r="A93" s="41"/>
      <c r="B93" s="41"/>
      <c r="C93" s="54"/>
      <c r="D93" s="38" t="s">
        <v>110</v>
      </c>
      <c r="E93" s="10">
        <v>4080000</v>
      </c>
      <c r="F93" s="10">
        <v>4080000</v>
      </c>
      <c r="G93" s="10">
        <v>0</v>
      </c>
      <c r="H93" s="10"/>
    </row>
    <row r="94" spans="1:8">
      <c r="A94" s="110"/>
      <c r="B94" s="110"/>
      <c r="C94" s="38" t="s">
        <v>109</v>
      </c>
      <c r="D94" s="38"/>
      <c r="E94" s="10">
        <v>9375670</v>
      </c>
      <c r="F94" s="10">
        <v>9181940</v>
      </c>
      <c r="G94" s="10">
        <v>-193730</v>
      </c>
      <c r="H94" s="10"/>
    </row>
    <row r="95" spans="1:8">
      <c r="A95" s="110"/>
      <c r="B95" s="110"/>
      <c r="C95" s="39"/>
      <c r="D95" s="38" t="s">
        <v>109</v>
      </c>
      <c r="E95" s="10">
        <v>4450000</v>
      </c>
      <c r="F95" s="10">
        <v>4564430</v>
      </c>
      <c r="G95" s="10">
        <v>114430</v>
      </c>
      <c r="H95" s="10"/>
    </row>
    <row r="96" spans="1:8">
      <c r="A96" s="42"/>
      <c r="B96" s="42"/>
      <c r="C96" s="40"/>
      <c r="D96" s="38" t="s">
        <v>108</v>
      </c>
      <c r="E96" s="10">
        <v>2040000</v>
      </c>
      <c r="F96" s="10">
        <v>2040000</v>
      </c>
      <c r="G96" s="10">
        <v>0</v>
      </c>
      <c r="H96" s="10"/>
    </row>
    <row r="97" spans="1:8">
      <c r="A97" s="41"/>
      <c r="B97" s="41"/>
      <c r="C97" s="54"/>
      <c r="D97" s="38" t="s">
        <v>107</v>
      </c>
      <c r="E97" s="10">
        <v>2885670</v>
      </c>
      <c r="F97" s="10">
        <v>2577510</v>
      </c>
      <c r="G97" s="10">
        <v>-308160</v>
      </c>
      <c r="H97" s="10"/>
    </row>
    <row r="98" spans="1:8">
      <c r="A98" s="110"/>
      <c r="B98" s="110"/>
      <c r="C98" s="38" t="s">
        <v>106</v>
      </c>
      <c r="D98" s="38"/>
      <c r="E98" s="10">
        <v>15287500</v>
      </c>
      <c r="F98" s="10">
        <v>15093260</v>
      </c>
      <c r="G98" s="10">
        <v>-194240</v>
      </c>
      <c r="H98" s="10"/>
    </row>
    <row r="99" spans="1:8">
      <c r="A99" s="110"/>
      <c r="B99" s="110"/>
      <c r="C99" s="39"/>
      <c r="D99" s="38" t="s">
        <v>106</v>
      </c>
      <c r="E99" s="10">
        <v>15287500</v>
      </c>
      <c r="F99" s="10">
        <v>15093260</v>
      </c>
      <c r="G99" s="10">
        <v>-194240</v>
      </c>
      <c r="H99" s="10"/>
    </row>
    <row r="100" spans="1:8">
      <c r="A100" s="41"/>
      <c r="B100" s="56" t="s">
        <v>105</v>
      </c>
      <c r="C100" s="56"/>
      <c r="D100" s="38"/>
      <c r="E100" s="31">
        <v>40073784</v>
      </c>
      <c r="F100" s="10">
        <v>32760130</v>
      </c>
      <c r="G100" s="10">
        <v>-7313654</v>
      </c>
      <c r="H100" s="10"/>
    </row>
    <row r="101" spans="1:8">
      <c r="A101" s="114"/>
      <c r="B101" s="56"/>
      <c r="C101" s="56" t="s">
        <v>104</v>
      </c>
      <c r="D101" s="38"/>
      <c r="E101" s="31">
        <v>40073784</v>
      </c>
      <c r="F101" s="10">
        <v>32760130</v>
      </c>
      <c r="G101" s="10">
        <v>-7313654</v>
      </c>
      <c r="H101" s="31"/>
    </row>
    <row r="102" spans="1:8">
      <c r="A102" s="114"/>
      <c r="B102" s="55"/>
      <c r="C102" s="55"/>
      <c r="D102" s="38" t="s">
        <v>103</v>
      </c>
      <c r="E102" s="10">
        <v>246100</v>
      </c>
      <c r="F102" s="10">
        <v>96100</v>
      </c>
      <c r="G102" s="10">
        <v>-150000</v>
      </c>
      <c r="H102" s="10"/>
    </row>
    <row r="103" spans="1:8">
      <c r="A103" s="41"/>
      <c r="B103" s="54"/>
      <c r="C103" s="54"/>
      <c r="D103" s="38" t="s">
        <v>102</v>
      </c>
      <c r="E103" s="10">
        <v>2580000</v>
      </c>
      <c r="F103" s="10">
        <v>2580000</v>
      </c>
      <c r="G103" s="10">
        <v>0</v>
      </c>
      <c r="H103" s="10"/>
    </row>
    <row r="104" spans="1:8">
      <c r="A104" s="40"/>
      <c r="B104" s="42"/>
      <c r="C104" s="42"/>
      <c r="D104" s="38" t="s">
        <v>101</v>
      </c>
      <c r="E104" s="31">
        <v>492000</v>
      </c>
      <c r="F104" s="31">
        <v>427960</v>
      </c>
      <c r="G104" s="31">
        <v>-64040</v>
      </c>
      <c r="H104" s="31"/>
    </row>
    <row r="105" spans="1:8">
      <c r="A105" s="53"/>
      <c r="B105" s="52"/>
      <c r="C105" s="52"/>
      <c r="D105" s="36" t="s">
        <v>100</v>
      </c>
      <c r="E105" s="19">
        <v>188500</v>
      </c>
      <c r="F105" s="19">
        <v>188500</v>
      </c>
      <c r="G105" s="19">
        <v>0</v>
      </c>
      <c r="H105" s="51"/>
    </row>
    <row r="106" spans="1:8">
      <c r="A106" s="50"/>
      <c r="B106" s="49"/>
      <c r="C106" s="48"/>
      <c r="D106" s="47" t="s">
        <v>99</v>
      </c>
      <c r="E106" s="46">
        <v>7050000</v>
      </c>
      <c r="F106" s="45">
        <v>5230970</v>
      </c>
      <c r="G106" s="44">
        <v>-1819030</v>
      </c>
      <c r="H106" s="43"/>
    </row>
    <row r="107" spans="1:8">
      <c r="A107" s="41"/>
      <c r="B107" s="41"/>
      <c r="C107" s="41"/>
      <c r="D107" s="39" t="s">
        <v>98</v>
      </c>
      <c r="E107" s="10">
        <v>2000000</v>
      </c>
      <c r="F107" s="10">
        <v>684200</v>
      </c>
      <c r="G107" s="10">
        <v>-1315800</v>
      </c>
      <c r="H107" s="10"/>
    </row>
    <row r="108" spans="1:8">
      <c r="A108" s="42"/>
      <c r="B108" s="42"/>
      <c r="C108" s="42"/>
      <c r="D108" s="38" t="s">
        <v>97</v>
      </c>
      <c r="E108" s="31">
        <v>1740690</v>
      </c>
      <c r="F108" s="31">
        <v>1731690</v>
      </c>
      <c r="G108" s="31">
        <v>-9000</v>
      </c>
      <c r="H108" s="31"/>
    </row>
    <row r="109" spans="1:8">
      <c r="A109" s="41"/>
      <c r="B109" s="41"/>
      <c r="C109" s="41"/>
      <c r="D109" s="38" t="s">
        <v>96</v>
      </c>
      <c r="E109" s="10">
        <v>300000</v>
      </c>
      <c r="F109" s="10">
        <v>232480</v>
      </c>
      <c r="G109" s="10">
        <v>-67520</v>
      </c>
      <c r="H109" s="10"/>
    </row>
    <row r="110" spans="1:8">
      <c r="A110" s="42"/>
      <c r="B110" s="42"/>
      <c r="C110" s="42"/>
      <c r="D110" s="38" t="s">
        <v>95</v>
      </c>
      <c r="E110" s="31">
        <v>447900</v>
      </c>
      <c r="F110" s="31">
        <v>447900</v>
      </c>
      <c r="G110" s="31">
        <v>0</v>
      </c>
      <c r="H110" s="31"/>
    </row>
    <row r="111" spans="1:8">
      <c r="A111" s="41"/>
      <c r="B111" s="41"/>
      <c r="C111" s="41"/>
      <c r="D111" s="38" t="s">
        <v>94</v>
      </c>
      <c r="E111" s="10">
        <v>194000</v>
      </c>
      <c r="F111" s="10">
        <v>163700</v>
      </c>
      <c r="G111" s="10">
        <v>-30300</v>
      </c>
      <c r="H111" s="10"/>
    </row>
    <row r="112" spans="1:8">
      <c r="A112" s="42"/>
      <c r="B112" s="42"/>
      <c r="C112" s="42"/>
      <c r="D112" s="38" t="s">
        <v>93</v>
      </c>
      <c r="E112" s="31">
        <v>40000</v>
      </c>
      <c r="F112" s="31">
        <v>6850</v>
      </c>
      <c r="G112" s="31">
        <v>-33150</v>
      </c>
      <c r="H112" s="31"/>
    </row>
    <row r="113" spans="1:8">
      <c r="A113" s="41"/>
      <c r="B113" s="41"/>
      <c r="C113" s="41"/>
      <c r="D113" s="38" t="s">
        <v>92</v>
      </c>
      <c r="E113" s="10">
        <v>128100</v>
      </c>
      <c r="F113" s="10">
        <v>128100</v>
      </c>
      <c r="G113" s="10">
        <v>0</v>
      </c>
      <c r="H113" s="10"/>
    </row>
    <row r="114" spans="1:8">
      <c r="A114" s="42"/>
      <c r="B114" s="42"/>
      <c r="C114" s="42"/>
      <c r="D114" s="38" t="s">
        <v>91</v>
      </c>
      <c r="E114" s="31">
        <v>96000</v>
      </c>
      <c r="F114" s="31">
        <v>96000</v>
      </c>
      <c r="G114" s="31">
        <v>0</v>
      </c>
      <c r="H114" s="31"/>
    </row>
    <row r="115" spans="1:8">
      <c r="A115" s="41"/>
      <c r="B115" s="41"/>
      <c r="C115" s="41"/>
      <c r="D115" s="38" t="s">
        <v>90</v>
      </c>
      <c r="E115" s="10">
        <v>1650000</v>
      </c>
      <c r="F115" s="10">
        <v>1125000</v>
      </c>
      <c r="G115" s="10">
        <v>0</v>
      </c>
      <c r="H115" s="10"/>
    </row>
    <row r="116" spans="1:8">
      <c r="A116" s="42"/>
      <c r="B116" s="42"/>
      <c r="C116" s="42"/>
      <c r="D116" s="38" t="s">
        <v>89</v>
      </c>
      <c r="E116" s="31">
        <v>224970</v>
      </c>
      <c r="F116" s="31">
        <v>224970</v>
      </c>
      <c r="G116" s="31">
        <v>0</v>
      </c>
      <c r="H116" s="31"/>
    </row>
    <row r="117" spans="1:8">
      <c r="A117" s="41"/>
      <c r="B117" s="41"/>
      <c r="C117" s="41"/>
      <c r="D117" s="38" t="s">
        <v>88</v>
      </c>
      <c r="E117" s="10">
        <v>1079100</v>
      </c>
      <c r="F117" s="10">
        <v>1057650</v>
      </c>
      <c r="G117" s="10">
        <v>-21450</v>
      </c>
      <c r="H117" s="10"/>
    </row>
    <row r="118" spans="1:8">
      <c r="A118" s="42"/>
      <c r="B118" s="42"/>
      <c r="C118" s="42"/>
      <c r="D118" s="38" t="s">
        <v>87</v>
      </c>
      <c r="E118" s="31">
        <v>1540000</v>
      </c>
      <c r="F118" s="31">
        <v>1440000</v>
      </c>
      <c r="G118" s="31">
        <v>-100000</v>
      </c>
      <c r="H118" s="31"/>
    </row>
    <row r="119" spans="1:8">
      <c r="A119" s="41"/>
      <c r="B119" s="41"/>
      <c r="C119" s="41"/>
      <c r="D119" s="38" t="s">
        <v>86</v>
      </c>
      <c r="E119" s="10">
        <v>3240000</v>
      </c>
      <c r="F119" s="10">
        <v>3040000</v>
      </c>
      <c r="G119" s="10">
        <v>0</v>
      </c>
      <c r="H119" s="10"/>
    </row>
    <row r="120" spans="1:8" ht="16.5" customHeight="1">
      <c r="A120" s="42"/>
      <c r="B120" s="42"/>
      <c r="C120" s="42"/>
      <c r="D120" s="38" t="s">
        <v>85</v>
      </c>
      <c r="E120" s="31">
        <v>900000</v>
      </c>
      <c r="F120" s="31">
        <v>900000</v>
      </c>
      <c r="G120" s="31">
        <v>0</v>
      </c>
      <c r="H120" s="31"/>
    </row>
    <row r="121" spans="1:8">
      <c r="A121" s="41"/>
      <c r="B121" s="41"/>
      <c r="C121" s="41"/>
      <c r="D121" s="38" t="s">
        <v>84</v>
      </c>
      <c r="E121" s="10">
        <v>4243920</v>
      </c>
      <c r="F121" s="10">
        <v>3867300</v>
      </c>
      <c r="G121" s="10">
        <v>-376620</v>
      </c>
      <c r="H121" s="10"/>
    </row>
    <row r="122" spans="1:8">
      <c r="A122" s="42"/>
      <c r="B122" s="42"/>
      <c r="C122" s="42"/>
      <c r="D122" s="38" t="s">
        <v>83</v>
      </c>
      <c r="E122" s="31">
        <v>1320000</v>
      </c>
      <c r="F122" s="31">
        <v>1360000</v>
      </c>
      <c r="G122" s="31">
        <v>40000</v>
      </c>
      <c r="H122" s="31"/>
    </row>
    <row r="123" spans="1:8">
      <c r="A123" s="41"/>
      <c r="B123" s="41"/>
      <c r="C123" s="41"/>
      <c r="D123" s="38" t="s">
        <v>82</v>
      </c>
      <c r="E123" s="10">
        <v>1191190</v>
      </c>
      <c r="F123" s="10">
        <v>849940</v>
      </c>
      <c r="G123" s="10">
        <v>-341250</v>
      </c>
      <c r="H123" s="10"/>
    </row>
    <row r="124" spans="1:8">
      <c r="A124" s="42"/>
      <c r="B124" s="42"/>
      <c r="C124" s="42"/>
      <c r="D124" s="38" t="s">
        <v>81</v>
      </c>
      <c r="E124" s="31">
        <v>7631314</v>
      </c>
      <c r="F124" s="31">
        <v>5520920</v>
      </c>
      <c r="G124" s="31">
        <v>-2110394</v>
      </c>
      <c r="H124" s="31"/>
    </row>
    <row r="125" spans="1:8">
      <c r="A125" s="41"/>
      <c r="B125" s="41"/>
      <c r="C125" s="41"/>
      <c r="D125" s="38" t="s">
        <v>80</v>
      </c>
      <c r="E125" s="10">
        <v>1550000</v>
      </c>
      <c r="F125" s="10">
        <v>1360000</v>
      </c>
      <c r="G125" s="10">
        <v>-190000</v>
      </c>
      <c r="H125" s="10"/>
    </row>
    <row r="126" spans="1:8">
      <c r="A126" s="38" t="s">
        <v>79</v>
      </c>
      <c r="B126" s="38"/>
      <c r="C126" s="38"/>
      <c r="D126" s="38"/>
      <c r="E126" s="10">
        <v>3064081</v>
      </c>
      <c r="F126" s="10">
        <v>3064081</v>
      </c>
      <c r="G126" s="10">
        <v>0</v>
      </c>
      <c r="H126" s="10"/>
    </row>
    <row r="127" spans="1:8">
      <c r="A127" s="39"/>
      <c r="B127" s="38" t="s">
        <v>79</v>
      </c>
      <c r="C127" s="38"/>
      <c r="D127" s="38"/>
      <c r="E127" s="10">
        <v>3064081</v>
      </c>
      <c r="F127" s="10">
        <v>3064081</v>
      </c>
      <c r="G127" s="10">
        <v>0</v>
      </c>
      <c r="H127" s="10"/>
    </row>
    <row r="128" spans="1:8">
      <c r="A128" s="39"/>
      <c r="B128" s="39"/>
      <c r="C128" s="38" t="s">
        <v>79</v>
      </c>
      <c r="D128" s="38"/>
      <c r="E128" s="31">
        <v>3064081</v>
      </c>
      <c r="F128" s="31">
        <v>3064081</v>
      </c>
      <c r="G128" s="10">
        <v>0</v>
      </c>
      <c r="H128" s="10"/>
    </row>
    <row r="129" spans="1:8">
      <c r="A129" s="40"/>
      <c r="B129" s="40"/>
      <c r="C129" s="40"/>
      <c r="D129" s="38" t="s">
        <v>79</v>
      </c>
      <c r="E129" s="31">
        <v>3064081</v>
      </c>
      <c r="F129" s="31">
        <v>3064081</v>
      </c>
      <c r="G129" s="31">
        <v>0</v>
      </c>
      <c r="H129" s="31"/>
    </row>
    <row r="130" spans="1:8">
      <c r="A130" s="38" t="s">
        <v>78</v>
      </c>
      <c r="B130" s="38"/>
      <c r="C130" s="38"/>
      <c r="D130" s="38"/>
      <c r="E130" s="10">
        <v>240000</v>
      </c>
      <c r="F130" s="10">
        <v>135000</v>
      </c>
      <c r="G130" s="10">
        <v>-105000</v>
      </c>
      <c r="H130" s="10"/>
    </row>
    <row r="131" spans="1:8">
      <c r="A131" s="39"/>
      <c r="B131" s="38" t="s">
        <v>78</v>
      </c>
      <c r="C131" s="38"/>
      <c r="D131" s="38"/>
      <c r="E131" s="10">
        <v>240000</v>
      </c>
      <c r="F131" s="10">
        <v>135000</v>
      </c>
      <c r="G131" s="10">
        <v>-105000</v>
      </c>
      <c r="H131" s="10"/>
    </row>
    <row r="132" spans="1:8">
      <c r="A132" s="39"/>
      <c r="B132" s="39"/>
      <c r="C132" s="38" t="s">
        <v>78</v>
      </c>
      <c r="D132" s="38"/>
      <c r="E132" s="10">
        <v>240000</v>
      </c>
      <c r="F132" s="10">
        <v>135000</v>
      </c>
      <c r="G132" s="10">
        <v>-105000</v>
      </c>
      <c r="H132" s="10"/>
    </row>
    <row r="133" spans="1:8">
      <c r="A133" s="37"/>
      <c r="B133" s="37"/>
      <c r="C133" s="37"/>
      <c r="D133" s="36" t="s">
        <v>78</v>
      </c>
      <c r="E133" s="19">
        <v>240000</v>
      </c>
      <c r="F133" s="19">
        <v>135000</v>
      </c>
      <c r="G133" s="19">
        <v>-105000</v>
      </c>
      <c r="H133" s="19"/>
    </row>
    <row r="134" spans="1:8">
      <c r="C134" s="35"/>
      <c r="D134" s="35"/>
      <c r="F134" s="35"/>
      <c r="G134" s="35"/>
    </row>
    <row r="136" spans="1:8">
      <c r="D136" s="2"/>
    </row>
    <row r="137" spans="1:8">
      <c r="D137" s="2"/>
    </row>
  </sheetData>
  <mergeCells count="43">
    <mergeCell ref="A98:A99"/>
    <mergeCell ref="B98:B99"/>
    <mergeCell ref="A101:A102"/>
    <mergeCell ref="A88:A89"/>
    <mergeCell ref="B88:B89"/>
    <mergeCell ref="A90:A91"/>
    <mergeCell ref="B90:B91"/>
    <mergeCell ref="A94:A95"/>
    <mergeCell ref="B94:B95"/>
    <mergeCell ref="A62:A63"/>
    <mergeCell ref="B62:B63"/>
    <mergeCell ref="A64:A65"/>
    <mergeCell ref="B64:B65"/>
    <mergeCell ref="A59:A60"/>
    <mergeCell ref="B59:B60"/>
    <mergeCell ref="A52:A54"/>
    <mergeCell ref="A57:A58"/>
    <mergeCell ref="B57:B58"/>
    <mergeCell ref="A55:A56"/>
    <mergeCell ref="B55:B56"/>
    <mergeCell ref="B50:B51"/>
    <mergeCell ref="A48:A49"/>
    <mergeCell ref="A1:H3"/>
    <mergeCell ref="A7:D7"/>
    <mergeCell ref="B9:B10"/>
    <mergeCell ref="A8:A10"/>
    <mergeCell ref="B47:B48"/>
    <mergeCell ref="H5:H6"/>
    <mergeCell ref="A5:D5"/>
    <mergeCell ref="E5:E6"/>
    <mergeCell ref="A26:A27"/>
    <mergeCell ref="B26:B27"/>
    <mergeCell ref="A45:A46"/>
    <mergeCell ref="B45:B46"/>
    <mergeCell ref="A50:A51"/>
    <mergeCell ref="A20:A21"/>
    <mergeCell ref="B20:B21"/>
    <mergeCell ref="F5:F6"/>
    <mergeCell ref="G5:G6"/>
    <mergeCell ref="A14:A15"/>
    <mergeCell ref="B14:B15"/>
    <mergeCell ref="A18:A19"/>
    <mergeCell ref="B18:B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2" manualBreakCount="2">
    <brk id="34" max="16383" man="1"/>
    <brk id="10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표지</vt:lpstr>
      <vt:lpstr>결산총괄</vt:lpstr>
      <vt:lpstr>2009세입결산서</vt:lpstr>
      <vt:lpstr>2009세출결산서</vt:lpstr>
      <vt:lpstr>'2009세입결산서'!Print_Area</vt:lpstr>
      <vt:lpstr>'2009세출결산서'!Print_Area</vt:lpstr>
    </vt:vector>
  </TitlesOfParts>
  <Company>바다의별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</dc:creator>
  <cp:lastModifiedBy>Michelle</cp:lastModifiedBy>
  <cp:lastPrinted>2010-04-02T04:09:10Z</cp:lastPrinted>
  <dcterms:created xsi:type="dcterms:W3CDTF">2010-04-02T01:57:07Z</dcterms:created>
  <dcterms:modified xsi:type="dcterms:W3CDTF">2010-04-13T09:26:39Z</dcterms:modified>
</cp:coreProperties>
</file>